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chod\Desktop\ADS 2025\Monggar ADS 2025\"/>
    </mc:Choice>
  </mc:AlternateContent>
  <xr:revisionPtr revIDLastSave="0" documentId="13_ncr:1_{8F2F000A-24BA-452F-9156-1081EBFF90C1}" xr6:coauthVersionLast="47" xr6:coauthVersionMax="47" xr10:uidLastSave="{00000000-0000-0000-0000-000000000000}"/>
  <bookViews>
    <workbookView xWindow="-110" yWindow="-110" windowWidth="19420" windowHeight="11020" firstSheet="1" activeTab="1" xr2:uid="{00000000-000D-0000-FFFF-FFFF00000000}"/>
  </bookViews>
  <sheets>
    <sheet name="DAG-2020" sheetId="2" state="hidden" r:id="rId1"/>
    <sheet name="DAG-2025" sheetId="10" r:id="rId2"/>
    <sheet name="GUIDELINES" sheetId="8" state="hidden" r:id="rId3"/>
  </sheets>
  <calcPr calcId="191029"/>
</workbook>
</file>

<file path=xl/calcChain.xml><?xml version="1.0" encoding="utf-8"?>
<calcChain xmlns="http://schemas.openxmlformats.org/spreadsheetml/2006/main">
  <c r="C176" i="10" l="1"/>
  <c r="B176" i="10"/>
  <c r="C173" i="10"/>
  <c r="B173" i="10"/>
  <c r="I15" i="8" l="1"/>
  <c r="H15" i="8"/>
  <c r="G15" i="8"/>
  <c r="B12" i="8"/>
  <c r="J15" i="8" l="1"/>
  <c r="J16" i="8" s="1"/>
</calcChain>
</file>

<file path=xl/sharedStrings.xml><?xml version="1.0" encoding="utf-8"?>
<sst xmlns="http://schemas.openxmlformats.org/spreadsheetml/2006/main" count="616" uniqueCount="276">
  <si>
    <t>INDICATORS</t>
  </si>
  <si>
    <t>YEAR</t>
  </si>
  <si>
    <t>1. GENERAL</t>
  </si>
  <si>
    <t>Geographical Characteristics</t>
  </si>
  <si>
    <t>Area (sq. km)</t>
  </si>
  <si>
    <t>Altitude (masl.)</t>
  </si>
  <si>
    <t>400-4000</t>
  </si>
  <si>
    <t>Administrative Tiers (Nos.)</t>
  </si>
  <si>
    <t>Dungkhags</t>
  </si>
  <si>
    <t>Export (%)</t>
  </si>
  <si>
    <t>Gewogs</t>
  </si>
  <si>
    <t>Chiwogs</t>
  </si>
  <si>
    <t>Villages</t>
  </si>
  <si>
    <t>Gungtong</t>
  </si>
  <si>
    <t>2. POPULATION</t>
  </si>
  <si>
    <t>Total</t>
  </si>
  <si>
    <t xml:space="preserve">Male </t>
  </si>
  <si>
    <t>Female</t>
  </si>
  <si>
    <t>Population density (per sq. km)</t>
  </si>
  <si>
    <t>3. POVERTY RATE (TERMINAL)</t>
  </si>
  <si>
    <t>As per PAR 2017</t>
  </si>
  <si>
    <t>4. HEALTH</t>
  </si>
  <si>
    <t>Infrastructure (Nos.)</t>
  </si>
  <si>
    <t xml:space="preserve">  Hospitals</t>
  </si>
  <si>
    <t xml:space="preserve">  Indigenous Units</t>
  </si>
  <si>
    <t xml:space="preserve">  Basic Health Units (BHUs)</t>
  </si>
  <si>
    <t>BHU I</t>
  </si>
  <si>
    <t>BHU II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</si>
  <si>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</si>
  <si>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</si>
  <si>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</si>
  <si>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</si>
  <si>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</si>
  <si>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</si>
  <si>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</si>
  <si>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</si>
  <si>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</si>
  <si>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 xml:space="preserve"> </t>
  </si>
  <si>
    <t>Health Indicators</t>
  </si>
  <si>
    <t>…</t>
  </si>
  <si>
    <t>Doctors per bed</t>
  </si>
  <si>
    <t>Birth attended by trained personnel (%)</t>
  </si>
  <si>
    <t xml:space="preserve">  Under one immunization coverage (%)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</si>
  <si>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</si>
  <si>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</si>
  <si>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</si>
  <si>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</si>
  <si>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</si>
  <si>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</si>
  <si>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>Extended class room</t>
  </si>
  <si>
    <t>Non-formal education centres</t>
  </si>
  <si>
    <t>ECCD</t>
  </si>
  <si>
    <t>Educational Indicators (Includes private schools)</t>
  </si>
  <si>
    <t xml:space="preserve">  School enrolment (Nos.)</t>
  </si>
  <si>
    <t>Male</t>
  </si>
  <si>
    <t xml:space="preserve">  Teachers (Nos.)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</si>
  <si>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</si>
  <si>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</si>
  <si>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</si>
  <si>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</si>
  <si>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</si>
  <si>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</si>
  <si>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</si>
  <si>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</si>
  <si>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</si>
  <si>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</si>
  <si>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</si>
  <si>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</si>
  <si>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Electric fencing (Nos.)</t>
  </si>
  <si>
    <t>Electric fencing (kms.)</t>
  </si>
  <si>
    <t>Farm sales shops (Nos.)</t>
  </si>
  <si>
    <t>Renewal Natural Resources (RNR)</t>
  </si>
  <si>
    <t xml:space="preserve">Livestock (Nos.) </t>
  </si>
  <si>
    <t>Poultry farms</t>
  </si>
  <si>
    <t>Milk processing unit</t>
  </si>
  <si>
    <t>Piggery farms</t>
  </si>
  <si>
    <t>Forestry</t>
  </si>
  <si>
    <t>Range offices</t>
  </si>
  <si>
    <t>Community forest (acreas)</t>
  </si>
  <si>
    <t>Nursery (Nos.)</t>
  </si>
  <si>
    <t>Protected areas (acreas)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</si>
  <si>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</si>
  <si>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</si>
  <si>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</si>
  <si>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</si>
  <si>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</si>
  <si>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</si>
  <si>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</si>
  <si>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</si>
  <si>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</si>
  <si>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>Dzongkhag roads</t>
  </si>
  <si>
    <t>Thromde roads</t>
  </si>
  <si>
    <t>Gewog connectivity roads</t>
  </si>
  <si>
    <t>Farm roads</t>
  </si>
  <si>
    <t>Forest roads</t>
  </si>
  <si>
    <t xml:space="preserve">Cable TV operators </t>
  </si>
  <si>
    <t>Taxis (Nos.)</t>
  </si>
  <si>
    <t>Buses operating (Nos.)</t>
  </si>
  <si>
    <t>9. TRADE &amp; INDUSTRIES (Nos.)</t>
  </si>
  <si>
    <t>Trade, 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</si>
  <si>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</si>
  <si>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</si>
  <si>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</si>
  <si>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</si>
  <si>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</si>
  <si>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</si>
  <si>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July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</si>
  <si>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</si>
  <si>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</si>
  <si>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</si>
  <si>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</si>
  <si>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</si>
  <si>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2016-2017</t>
  </si>
  <si>
    <t>2017-2018</t>
  </si>
  <si>
    <t xml:space="preserve">     Current</t>
  </si>
  <si>
    <t xml:space="preserve">     Capital</t>
  </si>
  <si>
    <t xml:space="preserve"> Expenditure</t>
  </si>
  <si>
    <t>RSTA</t>
  </si>
  <si>
    <t>Dzongkhag at A Glance</t>
  </si>
  <si>
    <t>MONGAR Dzongkhag, 2020</t>
  </si>
  <si>
    <t>Consumption poverty rate (%)</t>
  </si>
  <si>
    <t>Multi-dimensional poverty rate (%)</t>
  </si>
  <si>
    <t>Hospitals</t>
  </si>
  <si>
    <t>Indigenous Units</t>
  </si>
  <si>
    <t>Basic Health Units (BHUs)</t>
  </si>
  <si>
    <t>Outreach clinics</t>
  </si>
  <si>
    <t>Ambulance</t>
  </si>
  <si>
    <t>Infant mortality rate (Per 1,000 live births)</t>
  </si>
  <si>
    <t>Crude birth rate (Per 1,000 population)</t>
  </si>
  <si>
    <t>Crude death rate (Per 1,000 population)</t>
  </si>
  <si>
    <t>Maternal mortality rate (%)</t>
  </si>
  <si>
    <t>Under one immunization coverage (%)</t>
  </si>
  <si>
    <t>Rural water supply coverage (%)</t>
  </si>
  <si>
    <t>Rural population access to safe drinking water supplies (%)</t>
  </si>
  <si>
    <t>Rural population access to improved sanitation (%)</t>
  </si>
  <si>
    <t>Tertiary institutes under RUB</t>
  </si>
  <si>
    <t>Central schools</t>
  </si>
  <si>
    <t>Higher secondary schools</t>
  </si>
  <si>
    <t>Middle secondary schools</t>
  </si>
  <si>
    <t>Lower secondary schools</t>
  </si>
  <si>
    <t>Primary schools</t>
  </si>
  <si>
    <t>Other Institutes(Zorigchusum)</t>
  </si>
  <si>
    <t>School enrolment (Nos.)</t>
  </si>
  <si>
    <t>Teachers (Nos.)</t>
  </si>
  <si>
    <t>Irrigation channels (kms)</t>
  </si>
  <si>
    <t>Functional</t>
  </si>
  <si>
    <t>Non- functional</t>
  </si>
  <si>
    <t>Agriculture extension centres</t>
  </si>
  <si>
    <t>Agriculture seed production farms</t>
  </si>
  <si>
    <t>RNR extension centres (Nos.)</t>
  </si>
  <si>
    <t>Livestock (Nos.)</t>
  </si>
  <si>
    <t>Veterinary hospitals</t>
  </si>
  <si>
    <t>Livestock extension centres</t>
  </si>
  <si>
    <t>Regional veterinary laboratories</t>
  </si>
  <si>
    <t>Fishery farms</t>
  </si>
  <si>
    <t>Territorial division HQs</t>
  </si>
  <si>
    <t>Beat offices</t>
  </si>
  <si>
    <t>Forest cover (%)</t>
  </si>
  <si>
    <t>Length of road (Kms.)</t>
  </si>
  <si>
    <t>Motorable bridges (Nos.)</t>
  </si>
  <si>
    <t>Non-motorable bridges (Nos.)</t>
  </si>
  <si>
    <t>Telephone connections (Nos.)</t>
  </si>
  <si>
    <t>Internet lease line connections (Nos.)</t>
  </si>
  <si>
    <t>Internet broadband connection (Nos.)</t>
  </si>
  <si>
    <t>Cable TV operators</t>
  </si>
  <si>
    <t>2018-2019</t>
  </si>
  <si>
    <t>Budget outlay</t>
  </si>
  <si>
    <t>Current</t>
  </si>
  <si>
    <t>Capital</t>
  </si>
  <si>
    <t>Expenditure</t>
  </si>
  <si>
    <t xml:space="preserve">3. POVERTY RATE </t>
  </si>
  <si>
    <t>poverty rate (%)</t>
  </si>
  <si>
    <t>Hospitals (Referral Hospital)</t>
  </si>
  <si>
    <t>Basic Health Units (BHUs)/PHCs</t>
  </si>
  <si>
    <t>BHU I (10 Bedded Hospital)</t>
  </si>
  <si>
    <t>...</t>
  </si>
  <si>
    <t>Trade, hotels and restaurants</t>
  </si>
  <si>
    <t>Units consumed (KWH)</t>
  </si>
  <si>
    <t>2021-2022</t>
  </si>
  <si>
    <t>2022-2023</t>
  </si>
  <si>
    <t>Remarks</t>
  </si>
  <si>
    <t>XXX DZONGKHAG</t>
  </si>
  <si>
    <t>Indicators</t>
  </si>
  <si>
    <t>Guidelines and Notes</t>
  </si>
  <si>
    <t>Source</t>
  </si>
  <si>
    <t>Type of data</t>
  </si>
  <si>
    <t>As per the MoHCA</t>
  </si>
  <si>
    <t>Consumption Poverty Rate  (%)</t>
  </si>
  <si>
    <t>As per PAR, Consumption/MPI poverty</t>
  </si>
  <si>
    <t>Multi-dimensional Poverty Rate  (%)</t>
  </si>
  <si>
    <t xml:space="preserve">  Outreach Clinics</t>
  </si>
  <si>
    <t>With Sheds</t>
  </si>
  <si>
    <t>Without Sheds</t>
  </si>
  <si>
    <t xml:space="preserve">Excludes Doctors pursuing studies &amp; EoL </t>
  </si>
  <si>
    <t>Both brothers and sisters</t>
  </si>
  <si>
    <t>Lab &amp; X-Ray technicians</t>
  </si>
  <si>
    <t xml:space="preserve">  Infant Mortality Rate (Per 1,000 live births)</t>
  </si>
  <si>
    <t>Annual Health Bulletein</t>
  </si>
  <si>
    <t xml:space="preserve">  Crude Birth Rate (Per 1,000 population)</t>
  </si>
  <si>
    <t xml:space="preserve">  Crude Death Rate (Per 1,000 population)</t>
  </si>
  <si>
    <t xml:space="preserve">  Maternal Mortality Rate (%)</t>
  </si>
  <si>
    <t xml:space="preserve"> Annual Health Bulletein-MoH Check</t>
  </si>
  <si>
    <t>Fertility rate (PHCB 2016)</t>
  </si>
  <si>
    <t xml:space="preserve">  Maternal Death  (Nos.)</t>
  </si>
  <si>
    <t>Health Sector</t>
  </si>
  <si>
    <t>As per RWSS</t>
  </si>
  <si>
    <t>Number of educational institutes (Includes private schools-Nos)</t>
  </si>
  <si>
    <t xml:space="preserve">  Tertiary Institute under RUB</t>
  </si>
  <si>
    <t xml:space="preserve">  Central Schools</t>
  </si>
  <si>
    <t xml:space="preserve">  Higher Secondary Schools </t>
  </si>
  <si>
    <t>Includes pvt. Schools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</si>
  <si>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</si>
  <si>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</si>
  <si>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</si>
  <si>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</si>
  <si>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 Formal Education Centres (NFE)</t>
  </si>
  <si>
    <t>Early Child Care and Development Centres</t>
  </si>
  <si>
    <r>
      <rPr>
        <sz val="11"/>
        <color theme="1"/>
        <rFont val="Bookman Old Style"/>
        <family val="1"/>
      </rPr>
      <t xml:space="preserve">  Other Institutes</t>
    </r>
    <r>
      <rPr>
        <i/>
        <sz val="10"/>
        <color theme="1"/>
        <rFont val="Bookman Old Style"/>
        <family val="1"/>
      </rPr>
      <t>(Includes special institutes, vocational institutes &amp; sankrit patshala)</t>
    </r>
  </si>
  <si>
    <t>Includes pvt. institutes</t>
  </si>
  <si>
    <t>Pupil-teacher Ratio</t>
  </si>
  <si>
    <t>NFE Instructors</t>
  </si>
  <si>
    <t>MoAF</t>
  </si>
  <si>
    <t xml:space="preserve">  Agriculture Extension Centres</t>
  </si>
  <si>
    <t xml:space="preserve">  Agriculture Seed Production Farms</t>
  </si>
  <si>
    <t xml:space="preserve">  RNR extension Centres (Nos.)</t>
  </si>
  <si>
    <t xml:space="preserve">  Veterinary Hospitals</t>
  </si>
  <si>
    <t xml:space="preserve">  Livestock Extension Centres</t>
  </si>
  <si>
    <t xml:space="preserve">If applicable </t>
  </si>
  <si>
    <t xml:space="preserve">  Regional Veterinary Laboratories (RLDC)</t>
  </si>
  <si>
    <t xml:space="preserve">  Fishery Firms</t>
  </si>
  <si>
    <t>includes pvt. Firms</t>
  </si>
  <si>
    <t>Poultry firms</t>
  </si>
  <si>
    <t>Piggery firms</t>
  </si>
  <si>
    <t>commericial firms</t>
  </si>
  <si>
    <t xml:space="preserve">  Territorial Division HQs</t>
  </si>
  <si>
    <t>Range Offices</t>
  </si>
  <si>
    <t xml:space="preserve">  Beat Offices</t>
  </si>
  <si>
    <t>Community Forest (acreas)</t>
  </si>
  <si>
    <t xml:space="preserve">  Forest Cover  (%)</t>
  </si>
  <si>
    <t>Protected Areas (areas)</t>
  </si>
  <si>
    <t>Labour Force (Nos.)</t>
  </si>
  <si>
    <t>LFS</t>
  </si>
  <si>
    <t>Population Involved in Agriculture (%)</t>
  </si>
  <si>
    <t>Un-Employment Rate</t>
  </si>
  <si>
    <t>Labour Force Participation Rate</t>
  </si>
  <si>
    <t xml:space="preserve">  Length of Road (Kms.)</t>
  </si>
  <si>
    <t>Dzongkhag Roads</t>
  </si>
  <si>
    <t>Thromde Roads</t>
  </si>
  <si>
    <t>Gewog Connectivity Roads</t>
  </si>
  <si>
    <t>GNHC/DoR</t>
  </si>
  <si>
    <t>Farm Roads</t>
  </si>
  <si>
    <t>Forest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</si>
  <si>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</si>
  <si>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</si>
  <si>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</si>
  <si>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</si>
  <si>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 xml:space="preserve">   Internet Broadband Connection (Nos.)</t>
  </si>
  <si>
    <t>Buses Operating (Nos.)</t>
  </si>
  <si>
    <t>Trade, Hotels and restaurents</t>
  </si>
  <si>
    <t>Households Electrified (%)</t>
  </si>
  <si>
    <t>Units Consumed (MU)</t>
  </si>
  <si>
    <t>Religious Institutions</t>
  </si>
  <si>
    <t>Religious Monuments</t>
  </si>
  <si>
    <t xml:space="preserve"> Budget Outlay</t>
  </si>
  <si>
    <t>MONGAR Dzongkhag, 2024</t>
  </si>
  <si>
    <t>2023-2024</t>
  </si>
  <si>
    <t>Economically Active population (%)</t>
  </si>
  <si>
    <t>Labour Force Participation Rate (%)</t>
  </si>
  <si>
    <t>Femala</t>
  </si>
  <si>
    <t>Economically inactive population (%)</t>
  </si>
  <si>
    <t>Proportion of Employed person (Employment) (%)</t>
  </si>
  <si>
    <t>Unemployment Rate (%)</t>
  </si>
  <si>
    <t>Unemployment to population ratio (%)</t>
  </si>
  <si>
    <t>Youth (15-24) unemployment Rate (%)</t>
  </si>
  <si>
    <t>Dungkhag</t>
  </si>
  <si>
    <t>Gungtongs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</si>
</sst>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5">
    <font>
      <sz val="10"/>
      <color rgb="FF000000"/>
      <name val="Calibri"/>
      <scheme val="minor"/>
    </font>
    <font>
      <sz val="11"/>
      <color theme="1"/>
      <name val="Bookman Old Style"/>
      <family val="1"/>
    </font>
    <font>
      <sz val="8"/>
      <color theme="1"/>
      <name val="Bookman Old Style"/>
      <family val="1"/>
    </font>
    <font>
      <sz val="10"/>
      <name val="Calibri"/>
      <family val="2"/>
    </font>
    <font>
      <b/>
      <sz val="11"/>
      <color theme="1"/>
      <name val="Bookman Old Style"/>
      <family val="1"/>
    </font>
    <font>
      <b/>
      <sz val="8"/>
      <color theme="1"/>
      <name val="&quot;Bookman Old Style&quot;"/>
    </font>
    <font>
      <sz val="11"/>
      <color theme="1"/>
      <name val="&quot;Bookman Old Style&quot;"/>
    </font>
    <font>
      <b/>
      <u/>
      <sz val="8"/>
      <color theme="1"/>
      <name val="&quot;Bookman Old Style&quot;"/>
    </font>
    <font>
      <b/>
      <i/>
      <sz val="8"/>
      <color theme="1"/>
      <name val="&quot;Bookman Old Style&quot;"/>
    </font>
    <font>
      <sz val="10"/>
      <color theme="1"/>
      <name val="Calibri"/>
      <family val="2"/>
      <scheme val="minor"/>
    </font>
    <font>
      <sz val="8"/>
      <color theme="1"/>
      <name val="&quot;Bookman Old Style&quot;"/>
    </font>
    <font>
      <b/>
      <u/>
      <sz val="8"/>
      <color theme="1"/>
      <name val="&quot;Bookman Old Style&quot;"/>
    </font>
    <font>
      <b/>
      <sz val="11"/>
      <color theme="1"/>
      <name val="&quot;Bookman Old Style&quot;"/>
    </font>
    <font>
      <b/>
      <u/>
      <sz val="8"/>
      <color theme="1"/>
      <name val="&quot;Bookman Old Style&quot;"/>
    </font>
    <font>
      <b/>
      <i/>
      <u/>
      <sz val="8"/>
      <color theme="1"/>
      <name val="&quot;Bookman Old Style&quot;"/>
    </font>
    <font>
      <sz val="8"/>
      <color rgb="FF000000"/>
      <name val="&quot;Bookman Old Style&quot;"/>
    </font>
    <font>
      <i/>
      <sz val="11"/>
      <color theme="1"/>
      <name val="&quot;Bookman Old Style&quot;"/>
    </font>
    <font>
      <b/>
      <i/>
      <u/>
      <sz val="8"/>
      <color theme="1"/>
      <name val="&quot;Bookman Old Style&quot;"/>
    </font>
    <font>
      <b/>
      <u/>
      <sz val="8"/>
      <color theme="1"/>
      <name val="&quot;Bookman Old Style&quot;"/>
    </font>
    <font>
      <b/>
      <u/>
      <sz val="8"/>
      <color theme="1"/>
      <name val="&quot;Bookman Old Style&quot;"/>
    </font>
    <font>
      <sz val="10"/>
      <color rgb="FF000000"/>
      <name val="Calibri"/>
      <family val="2"/>
      <scheme val="minor"/>
    </font>
    <font>
      <b/>
      <i/>
      <u/>
      <sz val="8"/>
      <color theme="1"/>
      <name val="&quot;Bookman Old Style&quot;"/>
    </font>
    <font>
      <sz val="10"/>
      <color theme="1"/>
      <name val="Calibri"/>
      <family val="2"/>
    </font>
    <font>
      <b/>
      <u/>
      <sz val="8"/>
      <color theme="1"/>
      <name val="&quot;Bookman Old Style&quot;"/>
    </font>
    <font>
      <sz val="8"/>
      <color theme="1"/>
      <name val="&quot;ȫookman Old Style\&quot;&quot;"/>
    </font>
    <font>
      <sz val="8"/>
      <color rgb="FF000000"/>
      <name val="&quot;ȫookman Old Style\&quot;&quot;"/>
    </font>
    <font>
      <b/>
      <u/>
      <sz val="8"/>
      <color theme="1"/>
      <name val="&quot;Bookman Old Style&quot;"/>
    </font>
    <font>
      <sz val="10"/>
      <color theme="1"/>
      <name val="Bookman Old Style"/>
      <family val="1"/>
    </font>
    <font>
      <b/>
      <sz val="20"/>
      <color theme="1"/>
      <name val="Bookman Old Style"/>
      <family val="1"/>
    </font>
    <font>
      <b/>
      <sz val="12"/>
      <color theme="1"/>
      <name val="Bookman Old Style"/>
      <family val="1"/>
    </font>
    <font>
      <b/>
      <sz val="10"/>
      <color theme="1"/>
      <name val="Bookman Old Style"/>
      <family val="1"/>
    </font>
    <font>
      <b/>
      <u/>
      <sz val="11"/>
      <color theme="1"/>
      <name val="Bookman Old Style"/>
      <family val="1"/>
    </font>
    <font>
      <b/>
      <i/>
      <sz val="11"/>
      <color theme="1"/>
      <name val="Bookman Old Style"/>
      <family val="1"/>
    </font>
    <font>
      <b/>
      <u/>
      <sz val="11"/>
      <color theme="1"/>
      <name val="Bookman Old Style"/>
      <family val="1"/>
    </font>
    <font>
      <b/>
      <u/>
      <sz val="11"/>
      <color theme="1"/>
      <name val="Bookman Old Style"/>
      <family val="1"/>
    </font>
    <font>
      <b/>
      <i/>
      <u/>
      <sz val="11"/>
      <color theme="1"/>
      <name val="Bookman Old Style"/>
      <family val="1"/>
    </font>
    <font>
      <b/>
      <i/>
      <u/>
      <sz val="11"/>
      <color theme="1"/>
      <name val="Bookman Old Style"/>
      <family val="1"/>
    </font>
    <font>
      <i/>
      <sz val="10"/>
      <color theme="1"/>
      <name val="Bookman Old Style"/>
      <family val="1"/>
    </font>
    <font>
      <sz val="9"/>
      <color theme="1"/>
      <name val="Bookman Old Style"/>
      <family val="1"/>
    </font>
    <font>
      <sz val="8"/>
      <color rgb="FF000000"/>
      <name val="Bookman Old Style"/>
      <family val="1"/>
    </font>
    <font>
      <sz val="10"/>
      <name val="Arial"/>
      <family val="2"/>
    </font>
    <font>
      <sz val="8"/>
      <name val="Bookman Old Style"/>
      <family val="1"/>
    </font>
    <font>
      <sz val="8"/>
      <color theme="1"/>
      <name val="Bookman Old Style"/>
      <family val="1"/>
    </font>
    <font>
      <sz val="8"/>
      <color rgb="FF000000"/>
      <name val="Arial"/>
      <family val="2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FF50B"/>
        <bgColor rgb="FFDFF50B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41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0" fillId="0" borderId="32"/>
  </cellStyleXfs>
  <cellXfs count="183">
    <xf numFmtId="0" fontId="0" fillId="0" borderId="0" xfId="0"/>
    <xf numFmtId="0" fontId="1" fillId="0" borderId="0" xfId="0" applyFont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0" xfId="0" applyFont="1"/>
    <xf numFmtId="0" fontId="5" fillId="2" borderId="3" xfId="0" applyFont="1" applyFill="1" applyBorder="1" applyAlignment="1">
      <alignment horizontal="center"/>
    </xf>
    <xf numFmtId="0" fontId="7" fillId="0" borderId="7" xfId="0" applyFont="1" applyBorder="1"/>
    <xf numFmtId="0" fontId="8" fillId="0" borderId="7" xfId="0" applyFont="1" applyBorder="1" applyAlignment="1">
      <alignment horizontal="left"/>
    </xf>
    <xf numFmtId="0" fontId="10" fillId="5" borderId="7" xfId="0" applyFont="1" applyFill="1" applyBorder="1" applyAlignment="1">
      <alignment horizontal="left"/>
    </xf>
    <xf numFmtId="0" fontId="8" fillId="5" borderId="7" xfId="0" applyFont="1" applyFill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1" fillId="5" borderId="7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right"/>
    </xf>
    <xf numFmtId="0" fontId="12" fillId="0" borderId="0" xfId="0" applyFont="1"/>
    <xf numFmtId="3" fontId="10" fillId="2" borderId="10" xfId="0" applyNumberFormat="1" applyFont="1" applyFill="1" applyBorder="1" applyAlignment="1">
      <alignment horizontal="right"/>
    </xf>
    <xf numFmtId="0" fontId="10" fillId="2" borderId="10" xfId="0" applyFont="1" applyFill="1" applyBorder="1" applyAlignment="1">
      <alignment horizontal="right"/>
    </xf>
    <xf numFmtId="0" fontId="10" fillId="2" borderId="11" xfId="0" applyFont="1" applyFill="1" applyBorder="1" applyAlignment="1">
      <alignment horizontal="right"/>
    </xf>
    <xf numFmtId="0" fontId="13" fillId="0" borderId="7" xfId="0" applyFont="1" applyBorder="1" applyAlignment="1">
      <alignment horizontal="left"/>
    </xf>
    <xf numFmtId="0" fontId="8" fillId="0" borderId="7" xfId="0" applyFont="1" applyBorder="1"/>
    <xf numFmtId="0" fontId="10" fillId="0" borderId="7" xfId="0" applyFont="1" applyBorder="1"/>
    <xf numFmtId="0" fontId="14" fillId="0" borderId="7" xfId="0" applyFont="1" applyBorder="1" applyAlignment="1">
      <alignment horizontal="left"/>
    </xf>
    <xf numFmtId="0" fontId="6" fillId="5" borderId="0" xfId="0" applyFont="1" applyFill="1"/>
    <xf numFmtId="0" fontId="15" fillId="4" borderId="10" xfId="0" applyFont="1" applyFill="1" applyBorder="1" applyAlignment="1">
      <alignment horizontal="right"/>
    </xf>
    <xf numFmtId="0" fontId="16" fillId="0" borderId="0" xfId="0" applyFont="1"/>
    <xf numFmtId="3" fontId="10" fillId="2" borderId="10" xfId="0" applyNumberFormat="1" applyFont="1" applyFill="1" applyBorder="1"/>
    <xf numFmtId="0" fontId="10" fillId="2" borderId="10" xfId="0" applyFont="1" applyFill="1" applyBorder="1"/>
    <xf numFmtId="0" fontId="5" fillId="2" borderId="7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right"/>
    </xf>
    <xf numFmtId="4" fontId="10" fillId="2" borderId="10" xfId="0" applyNumberFormat="1" applyFont="1" applyFill="1" applyBorder="1" applyAlignment="1">
      <alignment horizontal="right"/>
    </xf>
    <xf numFmtId="0" fontId="5" fillId="2" borderId="11" xfId="0" applyFont="1" applyFill="1" applyBorder="1" applyAlignment="1">
      <alignment horizontal="right"/>
    </xf>
    <xf numFmtId="4" fontId="10" fillId="2" borderId="11" xfId="0" applyNumberFormat="1" applyFont="1" applyFill="1" applyBorder="1" applyAlignment="1">
      <alignment horizontal="right"/>
    </xf>
    <xf numFmtId="3" fontId="10" fillId="2" borderId="11" xfId="0" applyNumberFormat="1" applyFont="1" applyFill="1" applyBorder="1" applyAlignment="1">
      <alignment horizontal="right"/>
    </xf>
    <xf numFmtId="3" fontId="10" fillId="4" borderId="10" xfId="0" applyNumberFormat="1" applyFont="1" applyFill="1" applyBorder="1" applyAlignment="1">
      <alignment horizontal="right"/>
    </xf>
    <xf numFmtId="0" fontId="10" fillId="4" borderId="10" xfId="0" applyFont="1" applyFill="1" applyBorder="1" applyAlignment="1">
      <alignment horizontal="right"/>
    </xf>
    <xf numFmtId="0" fontId="10" fillId="4" borderId="11" xfId="0" applyFont="1" applyFill="1" applyBorder="1" applyAlignment="1">
      <alignment horizontal="right"/>
    </xf>
    <xf numFmtId="0" fontId="17" fillId="0" borderId="7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8" fillId="0" borderId="10" xfId="0" applyFont="1" applyBorder="1"/>
    <xf numFmtId="0" fontId="19" fillId="5" borderId="7" xfId="0" applyFont="1" applyFill="1" applyBorder="1"/>
    <xf numFmtId="0" fontId="6" fillId="4" borderId="10" xfId="0" applyFont="1" applyFill="1" applyBorder="1"/>
    <xf numFmtId="0" fontId="6" fillId="4" borderId="10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27" fillId="3" borderId="4" xfId="0" applyFont="1" applyFill="1" applyBorder="1" applyAlignment="1">
      <alignment vertical="center" wrapText="1"/>
    </xf>
    <xf numFmtId="0" fontId="1" fillId="3" borderId="25" xfId="0" applyFont="1" applyFill="1" applyBorder="1" applyAlignment="1">
      <alignment horizontal="right" vertical="center" wrapText="1"/>
    </xf>
    <xf numFmtId="0" fontId="1" fillId="3" borderId="26" xfId="0" applyFont="1" applyFill="1" applyBorder="1" applyAlignment="1">
      <alignment horizontal="right" vertical="center" wrapText="1"/>
    </xf>
    <xf numFmtId="0" fontId="30" fillId="3" borderId="28" xfId="0" applyFont="1" applyFill="1" applyBorder="1" applyAlignment="1">
      <alignment vertical="center" wrapText="1"/>
    </xf>
    <xf numFmtId="0" fontId="30" fillId="3" borderId="29" xfId="0" applyFont="1" applyFill="1" applyBorder="1" applyAlignment="1">
      <alignment vertical="center" wrapText="1"/>
    </xf>
    <xf numFmtId="0" fontId="30" fillId="3" borderId="3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vertical="center" wrapText="1"/>
    </xf>
    <xf numFmtId="0" fontId="31" fillId="3" borderId="3" xfId="0" applyFont="1" applyFill="1" applyBorder="1" applyAlignment="1">
      <alignment vertical="center" wrapText="1"/>
    </xf>
    <xf numFmtId="164" fontId="27" fillId="3" borderId="3" xfId="0" applyNumberFormat="1" applyFont="1" applyFill="1" applyBorder="1" applyAlignment="1">
      <alignment vertical="center" wrapText="1"/>
    </xf>
    <xf numFmtId="0" fontId="27" fillId="3" borderId="3" xfId="0" applyFont="1" applyFill="1" applyBorder="1" applyAlignment="1">
      <alignment vertical="center" wrapText="1"/>
    </xf>
    <xf numFmtId="0" fontId="27" fillId="3" borderId="2" xfId="0" applyFont="1" applyFill="1" applyBorder="1" applyAlignment="1">
      <alignment vertical="center" wrapText="1"/>
    </xf>
    <xf numFmtId="0" fontId="32" fillId="0" borderId="3" xfId="0" applyFont="1" applyBorder="1" applyAlignment="1">
      <alignment horizontal="left" vertical="center" wrapText="1"/>
    </xf>
    <xf numFmtId="164" fontId="27" fillId="0" borderId="3" xfId="0" applyNumberFormat="1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7" fillId="0" borderId="5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2" fillId="3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3" fillId="3" borderId="3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vertical="center" wrapText="1"/>
    </xf>
    <xf numFmtId="0" fontId="30" fillId="0" borderId="5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35" fillId="0" borderId="3" xfId="0" applyFont="1" applyBorder="1" applyAlignment="1">
      <alignment horizontal="left" vertical="center" wrapText="1"/>
    </xf>
    <xf numFmtId="0" fontId="36" fillId="3" borderId="3" xfId="0" applyFont="1" applyFill="1" applyBorder="1" applyAlignment="1">
      <alignment horizontal="left" vertical="center" wrapText="1"/>
    </xf>
    <xf numFmtId="0" fontId="37" fillId="0" borderId="3" xfId="0" applyFont="1" applyBorder="1" applyAlignment="1">
      <alignment vertical="center" wrapText="1"/>
    </xf>
    <xf numFmtId="0" fontId="37" fillId="0" borderId="5" xfId="0" applyFont="1" applyBorder="1" applyAlignment="1">
      <alignment vertical="center" wrapText="1"/>
    </xf>
    <xf numFmtId="0" fontId="37" fillId="0" borderId="0" xfId="0" applyFont="1" applyAlignment="1">
      <alignment vertical="center" wrapText="1"/>
    </xf>
    <xf numFmtId="0" fontId="32" fillId="3" borderId="3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1" fillId="0" borderId="7" xfId="0" applyFont="1" applyBorder="1" applyAlignment="1">
      <alignment horizontal="left"/>
    </xf>
    <xf numFmtId="3" fontId="20" fillId="0" borderId="3" xfId="0" applyNumberFormat="1" applyFont="1" applyBorder="1"/>
    <xf numFmtId="0" fontId="20" fillId="0" borderId="3" xfId="0" applyFont="1" applyBorder="1"/>
    <xf numFmtId="0" fontId="7" fillId="0" borderId="12" xfId="0" applyFont="1" applyBorder="1"/>
    <xf numFmtId="0" fontId="10" fillId="0" borderId="39" xfId="0" applyFont="1" applyBorder="1" applyAlignment="1">
      <alignment horizontal="right"/>
    </xf>
    <xf numFmtId="0" fontId="8" fillId="0" borderId="3" xfId="0" applyFont="1" applyBorder="1"/>
    <xf numFmtId="0" fontId="10" fillId="0" borderId="3" xfId="0" applyFont="1" applyBorder="1"/>
    <xf numFmtId="0" fontId="21" fillId="0" borderId="3" xfId="0" applyFont="1" applyBorder="1" applyAlignment="1">
      <alignment horizontal="left"/>
    </xf>
    <xf numFmtId="0" fontId="2" fillId="0" borderId="6" xfId="0" applyFont="1" applyBorder="1" applyAlignment="1">
      <alignment horizontal="right"/>
    </xf>
    <xf numFmtId="0" fontId="15" fillId="0" borderId="10" xfId="0" applyFont="1" applyBorder="1" applyAlignment="1">
      <alignment horizontal="right"/>
    </xf>
    <xf numFmtId="164" fontId="10" fillId="0" borderId="10" xfId="0" applyNumberFormat="1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8" fillId="0" borderId="3" xfId="0" applyFont="1" applyBorder="1" applyAlignment="1">
      <alignment horizontal="left"/>
    </xf>
    <xf numFmtId="0" fontId="5" fillId="0" borderId="7" xfId="0" applyFont="1" applyBorder="1" applyAlignment="1">
      <alignment horizontal="right"/>
    </xf>
    <xf numFmtId="0" fontId="10" fillId="0" borderId="6" xfId="0" applyFont="1" applyBorder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0" fontId="43" fillId="0" borderId="34" xfId="0" applyFont="1" applyBorder="1" applyAlignment="1">
      <alignment horizontal="right" wrapText="1"/>
    </xf>
    <xf numFmtId="0" fontId="10" fillId="0" borderId="9" xfId="0" applyFont="1" applyBorder="1" applyAlignment="1">
      <alignment horizontal="right" wrapText="1"/>
    </xf>
    <xf numFmtId="0" fontId="10" fillId="0" borderId="8" xfId="0" applyFont="1" applyBorder="1" applyAlignment="1">
      <alignment horizontal="right" wrapText="1"/>
    </xf>
    <xf numFmtId="0" fontId="5" fillId="0" borderId="3" xfId="0" applyFont="1" applyBorder="1" applyAlignment="1">
      <alignment horizontal="right"/>
    </xf>
    <xf numFmtId="0" fontId="5" fillId="0" borderId="40" xfId="0" applyFont="1" applyBorder="1" applyAlignment="1">
      <alignment horizontal="right"/>
    </xf>
    <xf numFmtId="0" fontId="2" fillId="0" borderId="6" xfId="0" applyFont="1" applyBorder="1" applyAlignment="1">
      <alignment horizontal="right" wrapText="1"/>
    </xf>
    <xf numFmtId="0" fontId="22" fillId="0" borderId="1" xfId="0" applyFont="1" applyBorder="1" applyAlignment="1">
      <alignment horizontal="right" wrapText="1"/>
    </xf>
    <xf numFmtId="0" fontId="44" fillId="0" borderId="34" xfId="0" applyFont="1" applyBorder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22" fillId="0" borderId="8" xfId="0" applyFont="1" applyBorder="1" applyAlignment="1">
      <alignment horizontal="right" wrapText="1"/>
    </xf>
    <xf numFmtId="0" fontId="23" fillId="0" borderId="3" xfId="0" applyFont="1" applyBorder="1"/>
    <xf numFmtId="0" fontId="10" fillId="0" borderId="3" xfId="0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34" xfId="0" applyFont="1" applyBorder="1" applyAlignment="1">
      <alignment horizontal="right"/>
    </xf>
    <xf numFmtId="0" fontId="24" fillId="0" borderId="6" xfId="0" applyFont="1" applyBorder="1" applyAlignment="1">
      <alignment horizontal="right"/>
    </xf>
    <xf numFmtId="0" fontId="43" fillId="0" borderId="3" xfId="0" applyFont="1" applyBorder="1" applyAlignment="1">
      <alignment horizontal="right"/>
    </xf>
    <xf numFmtId="0" fontId="43" fillId="0" borderId="10" xfId="0" applyFont="1" applyBorder="1" applyAlignment="1">
      <alignment horizontal="right"/>
    </xf>
    <xf numFmtId="0" fontId="24" fillId="0" borderId="9" xfId="0" applyFont="1" applyBorder="1" applyAlignment="1">
      <alignment horizontal="right"/>
    </xf>
    <xf numFmtId="0" fontId="25" fillId="0" borderId="9" xfId="0" applyFont="1" applyBorder="1" applyAlignment="1">
      <alignment horizontal="right"/>
    </xf>
    <xf numFmtId="0" fontId="10" fillId="0" borderId="5" xfId="0" applyFont="1" applyBorder="1"/>
    <xf numFmtId="0" fontId="39" fillId="0" borderId="34" xfId="0" applyFont="1" applyBorder="1" applyAlignment="1">
      <alignment horizontal="right" wrapText="1"/>
    </xf>
    <xf numFmtId="0" fontId="10" fillId="0" borderId="5" xfId="0" applyFont="1" applyBorder="1" applyAlignment="1">
      <alignment horizontal="left"/>
    </xf>
    <xf numFmtId="3" fontId="10" fillId="0" borderId="10" xfId="0" applyNumberFormat="1" applyFont="1" applyBorder="1" applyAlignment="1">
      <alignment horizontal="right"/>
    </xf>
    <xf numFmtId="0" fontId="41" fillId="0" borderId="36" xfId="0" applyFont="1" applyBorder="1"/>
    <xf numFmtId="164" fontId="9" fillId="0" borderId="34" xfId="0" applyNumberFormat="1" applyFont="1" applyBorder="1"/>
    <xf numFmtId="164" fontId="10" fillId="0" borderId="6" xfId="0" applyNumberFormat="1" applyFont="1" applyBorder="1" applyAlignment="1">
      <alignment horizontal="right"/>
    </xf>
    <xf numFmtId="164" fontId="42" fillId="0" borderId="3" xfId="0" applyNumberFormat="1" applyFont="1" applyBorder="1"/>
    <xf numFmtId="0" fontId="41" fillId="0" borderId="32" xfId="1" applyFont="1" applyAlignment="1">
      <alignment horizontal="left" vertical="center" wrapText="1" indent="2"/>
    </xf>
    <xf numFmtId="164" fontId="10" fillId="0" borderId="34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9" xfId="0" applyNumberFormat="1" applyFont="1" applyBorder="1" applyAlignment="1">
      <alignment horizontal="right"/>
    </xf>
    <xf numFmtId="0" fontId="41" fillId="0" borderId="38" xfId="0" applyFont="1" applyBorder="1"/>
    <xf numFmtId="0" fontId="41" fillId="0" borderId="37" xfId="0" applyFont="1" applyBorder="1"/>
    <xf numFmtId="0" fontId="41" fillId="0" borderId="35" xfId="1" applyFont="1" applyBorder="1" applyAlignment="1">
      <alignment horizontal="left" vertical="center" wrapText="1" indent="2"/>
    </xf>
    <xf numFmtId="0" fontId="41" fillId="0" borderId="35" xfId="0" applyFont="1" applyBorder="1"/>
    <xf numFmtId="0" fontId="44" fillId="0" borderId="0" xfId="0" applyFont="1"/>
    <xf numFmtId="0" fontId="25" fillId="0" borderId="10" xfId="0" applyFont="1" applyBorder="1" applyAlignment="1">
      <alignment horizontal="right"/>
    </xf>
    <xf numFmtId="0" fontId="26" fillId="0" borderId="3" xfId="0" applyFont="1" applyBorder="1" applyAlignment="1">
      <alignment horizontal="left"/>
    </xf>
    <xf numFmtId="4" fontId="10" fillId="0" borderId="10" xfId="0" applyNumberFormat="1" applyFont="1" applyBorder="1" applyAlignment="1">
      <alignment horizontal="right"/>
    </xf>
    <xf numFmtId="0" fontId="19" fillId="0" borderId="7" xfId="0" applyFont="1" applyBorder="1"/>
    <xf numFmtId="0" fontId="2" fillId="0" borderId="3" xfId="0" applyFont="1" applyBorder="1" applyAlignment="1">
      <alignment horizontal="right"/>
    </xf>
    <xf numFmtId="0" fontId="2" fillId="0" borderId="10" xfId="0" applyFont="1" applyBorder="1"/>
    <xf numFmtId="0" fontId="2" fillId="0" borderId="10" xfId="0" applyFont="1" applyBorder="1" applyAlignment="1">
      <alignment horizontal="right"/>
    </xf>
    <xf numFmtId="0" fontId="10" fillId="2" borderId="5" xfId="0" applyFont="1" applyFill="1" applyBorder="1" applyAlignment="1">
      <alignment horizontal="right"/>
    </xf>
    <xf numFmtId="0" fontId="3" fillId="0" borderId="1" xfId="0" applyFont="1" applyBorder="1"/>
    <xf numFmtId="0" fontId="3" fillId="0" borderId="6" xfId="0" applyFont="1" applyBorder="1"/>
    <xf numFmtId="0" fontId="9" fillId="0" borderId="8" xfId="0" applyFont="1" applyBorder="1"/>
    <xf numFmtId="0" fontId="3" fillId="0" borderId="8" xfId="0" applyFont="1" applyBorder="1"/>
    <xf numFmtId="0" fontId="3" fillId="0" borderId="9" xfId="0" applyFont="1" applyBorder="1"/>
    <xf numFmtId="0" fontId="5" fillId="2" borderId="5" xfId="0" applyFont="1" applyFill="1" applyBorder="1" applyAlignment="1">
      <alignment horizontal="right"/>
    </xf>
    <xf numFmtId="4" fontId="10" fillId="2" borderId="5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/>
    <xf numFmtId="0" fontId="5" fillId="2" borderId="5" xfId="0" applyFont="1" applyFill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4" fontId="10" fillId="0" borderId="5" xfId="0" applyNumberFormat="1" applyFont="1" applyBorder="1" applyAlignment="1">
      <alignment horizontal="right"/>
    </xf>
    <xf numFmtId="0" fontId="38" fillId="3" borderId="21" xfId="0" applyFont="1" applyFill="1" applyBorder="1" applyAlignment="1">
      <alignment horizontal="left" vertical="center" wrapText="1"/>
    </xf>
    <xf numFmtId="0" fontId="3" fillId="0" borderId="22" xfId="0" applyFont="1" applyBorder="1"/>
    <xf numFmtId="0" fontId="3" fillId="0" borderId="23" xfId="0" applyFont="1" applyBorder="1"/>
    <xf numFmtId="0" fontId="1" fillId="3" borderId="13" xfId="0" applyFont="1" applyFill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28" fillId="3" borderId="13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3" fillId="0" borderId="27" xfId="0" applyFont="1" applyBorder="1"/>
    <xf numFmtId="0" fontId="4" fillId="3" borderId="5" xfId="0" applyFont="1" applyFill="1" applyBorder="1" applyAlignment="1">
      <alignment horizontal="center" vertical="center" wrapText="1"/>
    </xf>
    <xf numFmtId="0" fontId="27" fillId="3" borderId="30" xfId="0" applyFont="1" applyFill="1" applyBorder="1" applyAlignment="1">
      <alignment horizontal="center" vertical="center" wrapText="1"/>
    </xf>
    <xf numFmtId="0" fontId="3" fillId="0" borderId="31" xfId="0" applyFont="1" applyBorder="1"/>
    <xf numFmtId="0" fontId="3" fillId="0" borderId="32" xfId="0" applyFont="1" applyBorder="1"/>
  </cellXfs>
  <cellStyles count="2">
    <cellStyle name="Normal" xfId="0" builtinId="0"/>
    <cellStyle name="Normal_September 200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619125</xdr:colOff>
      <xdr:row>0</xdr:row>
      <xdr:rowOff>104775</xdr:rowOff>
    </xdr:from>
    <xdr:ext cx="5962650" cy="3333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3608550"/>
          <a:ext cx="5951785" cy="313874"/>
        </a:xfrm>
        <a:prstGeom prst="rect">
          <a:avLst/>
        </a:prstGeom>
      </xdr:spPr>
      <xdr:txBody>
        <a:bodyPr>
          <a:prstTxWarp prst="textPlain">
            <a:avLst/>
          </a:prstTxWarp>
        </a:bodyPr>
        <a:lstStyle/>
        <a:p>
          <a:pPr lvl="0" algn="ctr"/>
          <a:r>
            <a:rPr b="1" i="0">
              <a:ln>
                <a:noFill/>
              </a:ln>
              <a:solidFill>
                <a:srgbClr val="000000"/>
              </a:solidFill>
              <a:latin typeface="Times New Roman"/>
            </a:rPr>
            <a:t>Dzongkhag at A Glance</a:t>
          </a: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98"/>
  <sheetViews>
    <sheetView workbookViewId="0"/>
  </sheetViews>
  <sheetFormatPr defaultColWidth="14.3984375" defaultRowHeight="15" customHeight="1"/>
  <sheetData>
    <row r="1" spans="1:5" ht="15" customHeight="1">
      <c r="A1" s="152" t="s">
        <v>118</v>
      </c>
      <c r="B1" s="153"/>
      <c r="C1" s="153"/>
      <c r="D1" s="153"/>
      <c r="E1" s="4"/>
    </row>
    <row r="2" spans="1:5" ht="15" customHeight="1">
      <c r="A2" s="152" t="s">
        <v>119</v>
      </c>
      <c r="B2" s="153"/>
      <c r="C2" s="153"/>
      <c r="D2" s="153"/>
      <c r="E2" s="4"/>
    </row>
    <row r="3" spans="1:5" ht="15" customHeight="1">
      <c r="A3" s="5" t="s">
        <v>0</v>
      </c>
      <c r="B3" s="154" t="s">
        <v>1</v>
      </c>
      <c r="C3" s="145"/>
      <c r="D3" s="146"/>
      <c r="E3" s="4"/>
    </row>
    <row r="4" spans="1:5" ht="15" customHeight="1">
      <c r="A4" s="6" t="s">
        <v>2</v>
      </c>
      <c r="B4" s="150">
        <v>2020</v>
      </c>
      <c r="C4" s="145"/>
      <c r="D4" s="146"/>
      <c r="E4" s="4"/>
    </row>
    <row r="5" spans="1:5" ht="15" customHeight="1">
      <c r="A5" s="7" t="s">
        <v>3</v>
      </c>
      <c r="B5" s="147"/>
      <c r="C5" s="148"/>
      <c r="D5" s="149"/>
      <c r="E5" s="4"/>
    </row>
    <row r="6" spans="1:5" ht="15" customHeight="1">
      <c r="A6" s="8" t="s">
        <v>4</v>
      </c>
      <c r="B6" s="151">
        <v>1940.26</v>
      </c>
      <c r="C6" s="145"/>
      <c r="D6" s="146"/>
      <c r="E6" s="4"/>
    </row>
    <row r="7" spans="1:5" ht="15" customHeight="1">
      <c r="A7" s="8" t="s">
        <v>5</v>
      </c>
      <c r="B7" s="144" t="s">
        <v>6</v>
      </c>
      <c r="C7" s="145"/>
      <c r="D7" s="146"/>
      <c r="E7" s="4"/>
    </row>
    <row r="8" spans="1:5" ht="15" customHeight="1">
      <c r="A8" s="8"/>
      <c r="B8" s="147"/>
      <c r="C8" s="148"/>
      <c r="D8" s="149"/>
      <c r="E8" s="4"/>
    </row>
    <row r="9" spans="1:5" ht="15" customHeight="1">
      <c r="A9" s="9" t="s">
        <v>7</v>
      </c>
      <c r="B9" s="150">
        <v>2020</v>
      </c>
      <c r="C9" s="145"/>
      <c r="D9" s="146"/>
      <c r="E9" s="4"/>
    </row>
    <row r="10" spans="1:5" ht="15" customHeight="1">
      <c r="A10" s="8" t="s">
        <v>8</v>
      </c>
      <c r="B10" s="144">
        <v>1</v>
      </c>
      <c r="C10" s="145"/>
      <c r="D10" s="146"/>
      <c r="E10" s="4"/>
    </row>
    <row r="11" spans="1:5" ht="15" customHeight="1">
      <c r="A11" s="8" t="s">
        <v>10</v>
      </c>
      <c r="B11" s="144">
        <v>17</v>
      </c>
      <c r="C11" s="145"/>
      <c r="D11" s="146"/>
      <c r="E11" s="4"/>
    </row>
    <row r="12" spans="1:5" ht="15" customHeight="1">
      <c r="A12" s="8" t="s">
        <v>11</v>
      </c>
      <c r="B12" s="144">
        <v>88</v>
      </c>
      <c r="C12" s="145"/>
      <c r="D12" s="146"/>
      <c r="E12" s="4"/>
    </row>
    <row r="13" spans="1:5" ht="15" customHeight="1">
      <c r="A13" s="8" t="s">
        <v>12</v>
      </c>
      <c r="B13" s="144">
        <v>638</v>
      </c>
      <c r="C13" s="145"/>
      <c r="D13" s="146"/>
      <c r="E13" s="4"/>
    </row>
    <row r="14" spans="1:5" ht="15" customHeight="1">
      <c r="A14" s="10" t="s">
        <v>13</v>
      </c>
      <c r="B14" s="144">
        <v>424</v>
      </c>
      <c r="C14" s="145"/>
      <c r="D14" s="146"/>
      <c r="E14" s="4"/>
    </row>
    <row r="15" spans="1:5" ht="15" customHeight="1">
      <c r="A15" s="10"/>
      <c r="B15" s="147"/>
      <c r="C15" s="148"/>
      <c r="D15" s="149"/>
      <c r="E15" s="4"/>
    </row>
    <row r="16" spans="1:5" ht="15" customHeight="1">
      <c r="A16" s="11" t="s">
        <v>14</v>
      </c>
      <c r="B16" s="12">
        <v>2017</v>
      </c>
      <c r="C16" s="12">
        <v>2018</v>
      </c>
      <c r="D16" s="12">
        <v>2019</v>
      </c>
      <c r="E16" s="13"/>
    </row>
    <row r="17" spans="1:5" ht="15" customHeight="1">
      <c r="A17" s="10" t="s">
        <v>15</v>
      </c>
      <c r="B17" s="14">
        <v>37150</v>
      </c>
      <c r="C17" s="14">
        <v>37017</v>
      </c>
      <c r="D17" s="14">
        <v>36877</v>
      </c>
      <c r="E17" s="4"/>
    </row>
    <row r="18" spans="1:5" ht="15" customHeight="1">
      <c r="A18" s="10" t="s">
        <v>54</v>
      </c>
      <c r="B18" s="14">
        <v>18247</v>
      </c>
      <c r="C18" s="14">
        <v>18109</v>
      </c>
      <c r="D18" s="14">
        <v>17965</v>
      </c>
      <c r="E18" s="4"/>
    </row>
    <row r="19" spans="1:5" ht="15" customHeight="1">
      <c r="A19" s="10" t="s">
        <v>17</v>
      </c>
      <c r="B19" s="14">
        <v>18903</v>
      </c>
      <c r="C19" s="14">
        <v>18908</v>
      </c>
      <c r="D19" s="14">
        <v>18912</v>
      </c>
      <c r="E19" s="4"/>
    </row>
    <row r="20" spans="1:5" ht="15" customHeight="1">
      <c r="A20" s="10" t="s">
        <v>18</v>
      </c>
      <c r="B20" s="15">
        <v>19.14</v>
      </c>
      <c r="C20" s="15">
        <v>19.12</v>
      </c>
      <c r="D20" s="15">
        <v>19</v>
      </c>
      <c r="E20" s="4"/>
    </row>
    <row r="21" spans="1:5" ht="15" customHeight="1">
      <c r="A21" s="10"/>
      <c r="B21" s="16"/>
      <c r="C21" s="15"/>
      <c r="D21" s="15"/>
      <c r="E21" s="4"/>
    </row>
    <row r="22" spans="1:5" ht="15" customHeight="1">
      <c r="A22" s="6" t="s">
        <v>19</v>
      </c>
      <c r="B22" s="150" t="s">
        <v>20</v>
      </c>
      <c r="C22" s="145"/>
      <c r="D22" s="146"/>
      <c r="E22" s="4"/>
    </row>
    <row r="23" spans="1:5" ht="15" customHeight="1">
      <c r="A23" s="10" t="s">
        <v>120</v>
      </c>
      <c r="B23" s="144">
        <v>10.5</v>
      </c>
      <c r="C23" s="145"/>
      <c r="D23" s="146"/>
      <c r="E23" s="4"/>
    </row>
    <row r="24" spans="1:5" ht="15" customHeight="1">
      <c r="A24" s="10" t="s">
        <v>121</v>
      </c>
      <c r="B24" s="144">
        <v>10.8</v>
      </c>
      <c r="C24" s="145"/>
      <c r="D24" s="146"/>
      <c r="E24" s="4"/>
    </row>
    <row r="25" spans="1:5" ht="15" customHeight="1">
      <c r="A25" s="10"/>
      <c r="B25" s="147"/>
      <c r="C25" s="148"/>
      <c r="D25" s="149"/>
      <c r="E25" s="4"/>
    </row>
    <row r="26" spans="1:5" ht="15" customHeight="1">
      <c r="A26" s="17" t="s">
        <v>21</v>
      </c>
      <c r="B26" s="147"/>
      <c r="C26" s="148"/>
      <c r="D26" s="149"/>
      <c r="E26" s="4"/>
    </row>
    <row r="27" spans="1:5" ht="15" customHeight="1">
      <c r="A27" s="18" t="s">
        <v>22</v>
      </c>
      <c r="B27" s="12">
        <v>2017</v>
      </c>
      <c r="C27" s="12">
        <v>2018</v>
      </c>
      <c r="D27" s="12">
        <v>2019</v>
      </c>
      <c r="E27" s="4"/>
    </row>
    <row r="28" spans="1:5" ht="14">
      <c r="A28" s="19" t="s">
        <v>122</v>
      </c>
      <c r="B28" s="15">
        <v>1</v>
      </c>
      <c r="C28" s="15">
        <v>1</v>
      </c>
      <c r="D28" s="15">
        <v>1</v>
      </c>
      <c r="E28" s="4"/>
    </row>
    <row r="29" spans="1:5" ht="14">
      <c r="A29" s="19" t="s">
        <v>123</v>
      </c>
      <c r="B29" s="15">
        <v>5</v>
      </c>
      <c r="C29" s="15">
        <v>5</v>
      </c>
      <c r="D29" s="15">
        <v>5</v>
      </c>
      <c r="E29" s="4"/>
    </row>
    <row r="30" spans="1:5" ht="14">
      <c r="A30" s="19" t="s">
        <v>124</v>
      </c>
      <c r="B30" s="15">
        <v>23</v>
      </c>
      <c r="C30" s="15">
        <v>26</v>
      </c>
      <c r="D30" s="15">
        <v>26</v>
      </c>
      <c r="E30" s="4"/>
    </row>
    <row r="31" spans="1:5" ht="14">
      <c r="A31" s="10" t="s">
        <v>26</v>
      </c>
      <c r="B31" s="15">
        <v>1</v>
      </c>
      <c r="C31" s="15">
        <v>1</v>
      </c>
      <c r="D31" s="15">
        <v>1</v>
      </c>
      <c r="E31" s="4"/>
    </row>
    <row r="32" spans="1:5" ht="14">
      <c r="A32" s="10" t="s">
        <v>27</v>
      </c>
      <c r="B32" s="15">
        <v>22</v>
      </c>
      <c r="C32" s="15">
        <v>25</v>
      </c>
      <c r="D32" s="15">
        <v>25</v>
      </c>
      <c r="E32" s="4"/>
    </row>
    <row r="33" spans="1:5" ht="14">
      <c r="A33" s="19" t="s">
        <v>125</v>
      </c>
      <c r="B33" s="15">
        <v>52</v>
      </c>
      <c r="C33" s="15">
        <v>58</v>
      </c>
      <c r="D33" s="15">
        <v>58</v>
      </c>
      <c r="E33" s="4"/>
    </row>
    <row r="34" spans="1:5" ht="14">
      <c r="A34" s="10" t="s">
        <v>28</v>
      </c>
      <c r="B34" s="15">
        <v>52</v>
      </c>
      <c r="C34" s="15">
        <v>58</v>
      </c>
      <c r="D34" s="15">
        <v>58</v>
      </c>
      <c r="E34" s="4"/>
    </row>
    <row r="35" spans="1:5" ht="14">
      <c r="A35" s="10" t="s">
        <v>29</v>
      </c>
      <c r="B35" s="15">
        <v>0</v>
      </c>
      <c r="C35" s="15">
        <v>0</v>
      </c>
      <c r="D35" s="15">
        <v>0</v>
      </c>
      <c r="E35" s="4"/>
    </row>
    <row r="36" spans="1:5" ht="14">
      <c r="A36" s="10" t="s">
        <v>126</v>
      </c>
      <c r="B36" s="15">
        <v>10</v>
      </c>
      <c r="C36" s="15">
        <v>10</v>
      </c>
      <c r="D36" s="15">
        <v>10</v>
      </c>
      <c r="E36" s="4"/>
    </row>
    <row r="37" spans="1:5" ht="14">
      <c r="A37" s="19"/>
      <c r="B37" s="16"/>
      <c r="C37" s="15"/>
      <c r="D37" s="15"/>
      <c r="E37" s="4"/>
    </row>
    <row r="38" spans="1:5" ht="14">
      <c r="A38" s="18" t="s">
        <v>31</v>
      </c>
      <c r="B38" s="12">
        <v>2017</v>
      </c>
      <c r="C38" s="12">
        <v>2018</v>
      </c>
      <c r="D38" s="12">
        <v>2019</v>
      </c>
      <c r="E38" s="4"/>
    </row>
    <row r="39" spans="1:5" ht="14">
      <c r="A39" s="10" t="s">
        <v>32</v>
      </c>
      <c r="B39" s="15">
        <v>16</v>
      </c>
      <c r="C39" s="15">
        <v>16</v>
      </c>
      <c r="D39" s="15">
        <v>16</v>
      </c>
      <c r="E39" s="4"/>
    </row>
    <row r="40" spans="1:5" ht="14">
      <c r="A40" s="10" t="s">
        <v>33</v>
      </c>
      <c r="B40" s="15">
        <v>4</v>
      </c>
      <c r="C40" s="15">
        <v>4</v>
      </c>
      <c r="D40" s="15">
        <v>4</v>
      </c>
      <c r="E40" s="4"/>
    </row>
    <row r="41" spans="1:5" ht="14">
      <c r="A41" s="10" t="s">
        <v>34</v>
      </c>
      <c r="B41" s="15">
        <v>6</v>
      </c>
      <c r="C41" s="15">
        <v>6</v>
      </c>
      <c r="D41" s="15">
        <v>6</v>
      </c>
      <c r="E41" s="4"/>
    </row>
    <row r="42" spans="1:5" ht="14">
      <c r="A42" s="10" t="s">
        <v>35</v>
      </c>
      <c r="B42" s="15">
        <v>102</v>
      </c>
      <c r="C42" s="15">
        <v>112</v>
      </c>
      <c r="D42" s="15">
        <v>112</v>
      </c>
      <c r="E42" s="4"/>
    </row>
    <row r="43" spans="1:5" ht="14">
      <c r="A43" s="10" t="s">
        <v>36</v>
      </c>
      <c r="B43" s="15">
        <v>37</v>
      </c>
      <c r="C43" s="15">
        <v>45</v>
      </c>
      <c r="D43" s="15">
        <v>45</v>
      </c>
      <c r="E43" s="4"/>
    </row>
    <row r="44" spans="1:5" ht="14">
      <c r="A44" s="10"/>
      <c r="B44" s="16"/>
      <c r="C44" s="15"/>
      <c r="D44" s="15"/>
      <c r="E44" s="4"/>
    </row>
    <row r="45" spans="1:5" ht="14">
      <c r="A45" s="20" t="s">
        <v>38</v>
      </c>
      <c r="B45" s="12">
        <v>2017</v>
      </c>
      <c r="C45" s="12">
        <v>2018</v>
      </c>
      <c r="D45" s="12">
        <v>2019</v>
      </c>
      <c r="E45" s="4"/>
    </row>
    <row r="46" spans="1:5" ht="14">
      <c r="A46" s="19" t="s">
        <v>127</v>
      </c>
      <c r="B46" s="15">
        <v>13.6</v>
      </c>
      <c r="C46" s="15" t="s">
        <v>39</v>
      </c>
      <c r="D46" s="15" t="s">
        <v>39</v>
      </c>
      <c r="E46" s="4"/>
    </row>
    <row r="47" spans="1:5" ht="14">
      <c r="A47" s="19" t="s">
        <v>128</v>
      </c>
      <c r="B47" s="15">
        <v>15.8</v>
      </c>
      <c r="C47" s="15" t="s">
        <v>39</v>
      </c>
      <c r="D47" s="15" t="s">
        <v>39</v>
      </c>
      <c r="E47" s="4"/>
    </row>
    <row r="48" spans="1:5" ht="14">
      <c r="A48" s="19" t="s">
        <v>129</v>
      </c>
      <c r="B48" s="15">
        <v>8.1999999999999993</v>
      </c>
      <c r="C48" s="15" t="s">
        <v>39</v>
      </c>
      <c r="D48" s="15" t="s">
        <v>39</v>
      </c>
      <c r="E48" s="4"/>
    </row>
    <row r="49" spans="1:5" ht="14">
      <c r="A49" s="19" t="s">
        <v>130</v>
      </c>
      <c r="B49" s="15" t="s">
        <v>39</v>
      </c>
      <c r="C49" s="15" t="s">
        <v>39</v>
      </c>
      <c r="D49" s="15" t="s">
        <v>39</v>
      </c>
      <c r="E49" s="4"/>
    </row>
    <row r="50" spans="1:5" ht="14">
      <c r="A50" s="10" t="s">
        <v>40</v>
      </c>
      <c r="B50" s="15">
        <v>15.5</v>
      </c>
      <c r="C50" s="15">
        <v>15.5</v>
      </c>
      <c r="D50" s="15" t="s">
        <v>39</v>
      </c>
      <c r="E50" s="4"/>
    </row>
    <row r="51" spans="1:5" ht="14">
      <c r="A51" s="8" t="s">
        <v>41</v>
      </c>
      <c r="B51" s="15">
        <v>82.3</v>
      </c>
      <c r="C51" s="15">
        <v>96.8</v>
      </c>
      <c r="D51" s="15" t="s">
        <v>39</v>
      </c>
      <c r="E51" s="21"/>
    </row>
    <row r="52" spans="1:5" ht="14">
      <c r="A52" s="19" t="s">
        <v>131</v>
      </c>
      <c r="B52" s="15">
        <v>99</v>
      </c>
      <c r="C52" s="15">
        <v>99.5</v>
      </c>
      <c r="D52" s="15" t="s">
        <v>39</v>
      </c>
      <c r="E52" s="4"/>
    </row>
    <row r="53" spans="1:5" ht="14">
      <c r="A53" s="10"/>
      <c r="B53" s="15"/>
      <c r="C53" s="15"/>
      <c r="D53" s="15"/>
      <c r="E53" s="4"/>
    </row>
    <row r="54" spans="1:5" ht="14">
      <c r="A54" s="18" t="s">
        <v>43</v>
      </c>
      <c r="B54" s="12">
        <v>2017</v>
      </c>
      <c r="C54" s="12">
        <v>2018</v>
      </c>
      <c r="D54" s="12">
        <v>2019</v>
      </c>
      <c r="E54" s="4"/>
    </row>
    <row r="55" spans="1:5" ht="14">
      <c r="A55" s="19" t="s">
        <v>132</v>
      </c>
      <c r="B55" s="15">
        <v>98</v>
      </c>
      <c r="C55" s="15">
        <v>99</v>
      </c>
      <c r="D55" s="15">
        <v>99</v>
      </c>
      <c r="E55" s="4"/>
    </row>
    <row r="56" spans="1:5" ht="14">
      <c r="A56" s="19" t="s">
        <v>133</v>
      </c>
      <c r="B56" s="22">
        <v>99</v>
      </c>
      <c r="C56" s="22">
        <v>99.5</v>
      </c>
      <c r="D56" s="22">
        <v>99.5</v>
      </c>
      <c r="E56" s="4"/>
    </row>
    <row r="57" spans="1:5" ht="14">
      <c r="A57" s="19" t="s">
        <v>134</v>
      </c>
      <c r="B57" s="16">
        <v>99.7</v>
      </c>
      <c r="C57" s="15" t="s">
        <v>39</v>
      </c>
      <c r="D57" s="15" t="s">
        <v>39</v>
      </c>
      <c r="E57" s="4"/>
    </row>
    <row r="58" spans="1:5" ht="14">
      <c r="A58" s="19"/>
      <c r="B58" s="16"/>
      <c r="C58" s="15"/>
      <c r="D58" s="15"/>
      <c r="E58" s="4"/>
    </row>
    <row r="59" spans="1:5" ht="14">
      <c r="A59" s="6" t="s">
        <v>47</v>
      </c>
      <c r="B59" s="16"/>
      <c r="C59" s="15"/>
      <c r="D59" s="15"/>
      <c r="E59" s="4"/>
    </row>
    <row r="60" spans="1:5" ht="14">
      <c r="A60" s="7" t="s">
        <v>48</v>
      </c>
      <c r="B60" s="12">
        <v>2017</v>
      </c>
      <c r="C60" s="12">
        <v>2018</v>
      </c>
      <c r="D60" s="12">
        <v>2019</v>
      </c>
      <c r="E60" s="4"/>
    </row>
    <row r="61" spans="1:5" ht="14">
      <c r="A61" s="10" t="s">
        <v>135</v>
      </c>
      <c r="B61" s="15">
        <v>0</v>
      </c>
      <c r="C61" s="15">
        <v>0</v>
      </c>
      <c r="D61" s="15">
        <v>0</v>
      </c>
      <c r="E61" s="4"/>
    </row>
    <row r="62" spans="1:5" ht="14">
      <c r="A62" s="10" t="s">
        <v>136</v>
      </c>
      <c r="B62" s="15">
        <v>3</v>
      </c>
      <c r="C62" s="15">
        <v>3</v>
      </c>
      <c r="D62" s="15">
        <v>3</v>
      </c>
      <c r="E62" s="4"/>
    </row>
    <row r="63" spans="1:5" ht="14">
      <c r="A63" s="10" t="s">
        <v>137</v>
      </c>
      <c r="B63" s="15">
        <v>3</v>
      </c>
      <c r="C63" s="15">
        <v>3</v>
      </c>
      <c r="D63" s="15">
        <v>3</v>
      </c>
      <c r="E63" s="4"/>
    </row>
    <row r="64" spans="1:5" ht="14">
      <c r="A64" s="10" t="s">
        <v>138</v>
      </c>
      <c r="B64" s="15">
        <v>3</v>
      </c>
      <c r="C64" s="15">
        <v>3</v>
      </c>
      <c r="D64" s="15">
        <v>3</v>
      </c>
      <c r="E64" s="4"/>
    </row>
    <row r="65" spans="1:5" ht="14">
      <c r="A65" s="10" t="s">
        <v>139</v>
      </c>
      <c r="B65" s="15">
        <v>7</v>
      </c>
      <c r="C65" s="15">
        <v>7</v>
      </c>
      <c r="D65" s="15">
        <v>37</v>
      </c>
      <c r="E65" s="4"/>
    </row>
    <row r="66" spans="1:5" ht="14">
      <c r="A66" s="10" t="s">
        <v>140</v>
      </c>
      <c r="B66" s="15">
        <v>33</v>
      </c>
      <c r="C66" s="15">
        <v>33</v>
      </c>
      <c r="D66" s="15">
        <v>33</v>
      </c>
      <c r="E66" s="4"/>
    </row>
    <row r="67" spans="1:5" ht="14">
      <c r="A67" s="10" t="s">
        <v>49</v>
      </c>
      <c r="B67" s="15">
        <v>11</v>
      </c>
      <c r="C67" s="15">
        <v>11</v>
      </c>
      <c r="D67" s="15">
        <v>11</v>
      </c>
      <c r="E67" s="4"/>
    </row>
    <row r="68" spans="1:5" ht="14">
      <c r="A68" s="10" t="s">
        <v>50</v>
      </c>
      <c r="B68" s="15">
        <v>105</v>
      </c>
      <c r="C68" s="15">
        <v>105</v>
      </c>
      <c r="D68" s="15">
        <v>105</v>
      </c>
      <c r="E68" s="4"/>
    </row>
    <row r="69" spans="1:5" ht="14">
      <c r="A69" s="10" t="s">
        <v>51</v>
      </c>
      <c r="B69" s="15">
        <v>24</v>
      </c>
      <c r="C69" s="15">
        <v>24</v>
      </c>
      <c r="D69" s="15">
        <v>24</v>
      </c>
      <c r="E69" s="4"/>
    </row>
    <row r="70" spans="1:5" ht="14">
      <c r="A70" s="19" t="s">
        <v>141</v>
      </c>
      <c r="B70" s="15">
        <v>0</v>
      </c>
      <c r="C70" s="15">
        <v>0</v>
      </c>
      <c r="D70" s="15">
        <v>0</v>
      </c>
      <c r="E70" s="4"/>
    </row>
    <row r="71" spans="1:5" ht="14">
      <c r="A71" s="19"/>
      <c r="B71" s="15"/>
      <c r="C71" s="15"/>
      <c r="D71" s="15"/>
      <c r="E71" s="4"/>
    </row>
    <row r="72" spans="1:5" ht="14.5">
      <c r="A72" s="18" t="s">
        <v>52</v>
      </c>
      <c r="B72" s="12">
        <v>2017</v>
      </c>
      <c r="C72" s="12">
        <v>2018</v>
      </c>
      <c r="D72" s="12">
        <v>2019</v>
      </c>
      <c r="E72" s="23"/>
    </row>
    <row r="73" spans="1:5" ht="14">
      <c r="A73" s="19" t="s">
        <v>142</v>
      </c>
      <c r="B73" s="24">
        <v>9728</v>
      </c>
      <c r="C73" s="24">
        <v>9731</v>
      </c>
      <c r="D73" s="25" t="s">
        <v>39</v>
      </c>
      <c r="E73" s="4"/>
    </row>
    <row r="74" spans="1:5" ht="14">
      <c r="A74" s="10" t="s">
        <v>54</v>
      </c>
      <c r="B74" s="24">
        <v>4844</v>
      </c>
      <c r="C74" s="24">
        <v>4768</v>
      </c>
      <c r="D74" s="25" t="s">
        <v>39</v>
      </c>
      <c r="E74" s="4"/>
    </row>
    <row r="75" spans="1:5" ht="14">
      <c r="A75" s="10" t="s">
        <v>17</v>
      </c>
      <c r="B75" s="24">
        <v>4884</v>
      </c>
      <c r="C75" s="24">
        <v>4963</v>
      </c>
      <c r="D75" s="25" t="s">
        <v>39</v>
      </c>
      <c r="E75" s="4"/>
    </row>
    <row r="76" spans="1:5" ht="14">
      <c r="A76" s="19" t="s">
        <v>143</v>
      </c>
      <c r="B76" s="25">
        <v>500</v>
      </c>
      <c r="C76" s="25">
        <v>542</v>
      </c>
      <c r="D76" s="25" t="s">
        <v>39</v>
      </c>
      <c r="E76" s="4"/>
    </row>
    <row r="77" spans="1:5" ht="14">
      <c r="A77" s="10" t="s">
        <v>54</v>
      </c>
      <c r="B77" s="25">
        <v>326</v>
      </c>
      <c r="C77" s="25">
        <v>363</v>
      </c>
      <c r="D77" s="25" t="s">
        <v>39</v>
      </c>
      <c r="E77" s="4"/>
    </row>
    <row r="78" spans="1:5" ht="14">
      <c r="A78" s="10" t="s">
        <v>17</v>
      </c>
      <c r="B78" s="25">
        <v>174</v>
      </c>
      <c r="C78" s="25">
        <v>179</v>
      </c>
      <c r="D78" s="25" t="s">
        <v>39</v>
      </c>
      <c r="E78" s="4"/>
    </row>
    <row r="79" spans="1:5" ht="14">
      <c r="A79" s="10" t="s">
        <v>56</v>
      </c>
      <c r="B79" s="25">
        <v>19.5</v>
      </c>
      <c r="C79" s="25">
        <v>18</v>
      </c>
      <c r="D79" s="25" t="s">
        <v>39</v>
      </c>
      <c r="E79" s="4"/>
    </row>
    <row r="80" spans="1:5" ht="14">
      <c r="A80" s="10" t="s">
        <v>57</v>
      </c>
      <c r="B80" s="25">
        <v>83</v>
      </c>
      <c r="C80" s="25">
        <v>81</v>
      </c>
      <c r="D80" s="25" t="s">
        <v>39</v>
      </c>
      <c r="E80" s="4"/>
    </row>
    <row r="81" spans="1:5" ht="14">
      <c r="A81" s="10" t="s">
        <v>54</v>
      </c>
      <c r="B81" s="25">
        <v>26</v>
      </c>
      <c r="C81" s="25">
        <v>20</v>
      </c>
      <c r="D81" s="25" t="s">
        <v>39</v>
      </c>
      <c r="E81" s="4"/>
    </row>
    <row r="82" spans="1:5" ht="14">
      <c r="A82" s="10" t="s">
        <v>17</v>
      </c>
      <c r="B82" s="25">
        <v>59</v>
      </c>
      <c r="C82" s="25">
        <v>61</v>
      </c>
      <c r="D82" s="25" t="s">
        <v>39</v>
      </c>
      <c r="E82" s="4"/>
    </row>
    <row r="83" spans="1:5" ht="14">
      <c r="A83" s="10" t="s">
        <v>58</v>
      </c>
      <c r="B83" s="24">
        <v>1393</v>
      </c>
      <c r="C83" s="24">
        <v>1140</v>
      </c>
      <c r="D83" s="25" t="s">
        <v>39</v>
      </c>
      <c r="E83" s="4"/>
    </row>
    <row r="84" spans="1:5" ht="14">
      <c r="A84" s="10" t="s">
        <v>54</v>
      </c>
      <c r="B84" s="15">
        <v>569</v>
      </c>
      <c r="C84" s="15">
        <v>330</v>
      </c>
      <c r="D84" s="15" t="s">
        <v>39</v>
      </c>
      <c r="E84" s="4"/>
    </row>
    <row r="85" spans="1:5" ht="14">
      <c r="A85" s="10" t="s">
        <v>17</v>
      </c>
      <c r="B85" s="15">
        <v>824</v>
      </c>
      <c r="C85" s="15">
        <v>810</v>
      </c>
      <c r="D85" s="15" t="s">
        <v>39</v>
      </c>
      <c r="E85" s="4"/>
    </row>
    <row r="86" spans="1:5" ht="14">
      <c r="A86" s="19"/>
      <c r="B86" s="16"/>
      <c r="C86" s="15"/>
      <c r="D86" s="15"/>
      <c r="E86" s="4"/>
    </row>
    <row r="87" spans="1:5" ht="14">
      <c r="A87" s="6" t="s">
        <v>59</v>
      </c>
      <c r="B87" s="16"/>
      <c r="C87" s="15"/>
      <c r="D87" s="15"/>
      <c r="E87" s="4"/>
    </row>
    <row r="88" spans="1:5" ht="14">
      <c r="A88" s="18" t="s">
        <v>60</v>
      </c>
      <c r="B88" s="26">
        <v>2017</v>
      </c>
      <c r="C88" s="26">
        <v>2018</v>
      </c>
      <c r="D88" s="26">
        <v>2019</v>
      </c>
      <c r="E88" s="4"/>
    </row>
    <row r="89" spans="1:5" ht="14">
      <c r="A89" s="10" t="s">
        <v>61</v>
      </c>
      <c r="B89" s="27">
        <v>745.9</v>
      </c>
      <c r="C89" s="27">
        <v>745.9</v>
      </c>
      <c r="D89" s="27" t="s">
        <v>39</v>
      </c>
      <c r="E89" s="4"/>
    </row>
    <row r="90" spans="1:5" ht="14">
      <c r="A90" s="10" t="s">
        <v>62</v>
      </c>
      <c r="B90" s="28">
        <v>9302.2999999999993</v>
      </c>
      <c r="C90" s="28">
        <v>9302.2999999999993</v>
      </c>
      <c r="D90" s="15" t="s">
        <v>39</v>
      </c>
      <c r="E90" s="4"/>
    </row>
    <row r="91" spans="1:5" ht="14">
      <c r="A91" s="10" t="s">
        <v>63</v>
      </c>
      <c r="B91" s="15">
        <v>3</v>
      </c>
      <c r="C91" s="15">
        <v>3</v>
      </c>
      <c r="D91" s="15" t="s">
        <v>39</v>
      </c>
      <c r="E91" s="4"/>
    </row>
    <row r="92" spans="1:5" ht="14">
      <c r="A92" s="10" t="s">
        <v>144</v>
      </c>
      <c r="B92" s="15">
        <v>199.08</v>
      </c>
      <c r="C92" s="15">
        <v>157.72999999999999</v>
      </c>
      <c r="D92" s="15" t="s">
        <v>39</v>
      </c>
      <c r="E92" s="4"/>
    </row>
    <row r="93" spans="1:5" ht="14">
      <c r="A93" s="10" t="s">
        <v>145</v>
      </c>
      <c r="B93" s="15">
        <v>74</v>
      </c>
      <c r="C93" s="15">
        <v>83</v>
      </c>
      <c r="D93" s="15" t="s">
        <v>39</v>
      </c>
      <c r="E93" s="4"/>
    </row>
    <row r="94" spans="1:5" ht="14">
      <c r="A94" s="10" t="s">
        <v>146</v>
      </c>
      <c r="B94" s="15">
        <v>9</v>
      </c>
      <c r="C94" s="15">
        <v>3</v>
      </c>
      <c r="D94" s="15" t="s">
        <v>39</v>
      </c>
      <c r="E94" s="4"/>
    </row>
    <row r="95" spans="1:5" ht="14">
      <c r="A95" s="10" t="s">
        <v>67</v>
      </c>
      <c r="B95" s="22">
        <v>231</v>
      </c>
      <c r="C95" s="22">
        <v>187</v>
      </c>
      <c r="D95" s="22" t="s">
        <v>39</v>
      </c>
      <c r="E95" s="4"/>
    </row>
    <row r="96" spans="1:5" ht="14">
      <c r="A96" s="10" t="s">
        <v>147</v>
      </c>
      <c r="B96" s="22">
        <v>17</v>
      </c>
      <c r="C96" s="22">
        <v>17</v>
      </c>
      <c r="D96" s="22" t="s">
        <v>39</v>
      </c>
      <c r="E96" s="4"/>
    </row>
    <row r="97" spans="1:5" ht="14">
      <c r="A97" s="10" t="s">
        <v>148</v>
      </c>
      <c r="B97" s="22">
        <v>1</v>
      </c>
      <c r="C97" s="22">
        <v>1</v>
      </c>
      <c r="D97" s="22" t="s">
        <v>39</v>
      </c>
      <c r="E97" s="4"/>
    </row>
    <row r="98" spans="1:5" ht="14">
      <c r="A98" s="10" t="s">
        <v>68</v>
      </c>
      <c r="B98" s="22">
        <v>112</v>
      </c>
      <c r="C98" s="22">
        <v>214</v>
      </c>
      <c r="D98" s="22" t="s">
        <v>39</v>
      </c>
      <c r="E98" s="4"/>
    </row>
    <row r="99" spans="1:5" ht="14">
      <c r="A99" s="10" t="s">
        <v>69</v>
      </c>
      <c r="B99" s="22">
        <v>230.02</v>
      </c>
      <c r="C99" s="22">
        <v>337.83</v>
      </c>
      <c r="D99" s="22" t="s">
        <v>39</v>
      </c>
      <c r="E99" s="4"/>
    </row>
    <row r="100" spans="1:5" ht="14">
      <c r="A100" s="10" t="s">
        <v>70</v>
      </c>
      <c r="B100" s="22">
        <v>20</v>
      </c>
      <c r="C100" s="22">
        <v>18</v>
      </c>
      <c r="D100" s="22" t="s">
        <v>39</v>
      </c>
      <c r="E100" s="4"/>
    </row>
    <row r="101" spans="1:5" ht="14">
      <c r="A101" s="19"/>
      <c r="B101" s="16"/>
      <c r="C101" s="15"/>
      <c r="D101" s="15"/>
      <c r="E101" s="4"/>
    </row>
    <row r="102" spans="1:5" ht="14">
      <c r="A102" s="18" t="s">
        <v>71</v>
      </c>
      <c r="B102" s="12">
        <v>2017</v>
      </c>
      <c r="C102" s="12">
        <v>2018</v>
      </c>
      <c r="D102" s="12">
        <v>2019</v>
      </c>
      <c r="E102" s="4"/>
    </row>
    <row r="103" spans="1:5" ht="14">
      <c r="A103" s="19" t="s">
        <v>149</v>
      </c>
      <c r="B103" s="15">
        <v>17</v>
      </c>
      <c r="C103" s="15">
        <v>17</v>
      </c>
      <c r="D103" s="15">
        <v>17</v>
      </c>
      <c r="E103" s="4"/>
    </row>
    <row r="104" spans="1:5" ht="14">
      <c r="A104" s="19"/>
      <c r="B104" s="15"/>
      <c r="C104" s="15"/>
      <c r="D104" s="15"/>
      <c r="E104" s="4"/>
    </row>
    <row r="105" spans="1:5" ht="14">
      <c r="A105" s="18" t="s">
        <v>150</v>
      </c>
      <c r="B105" s="12">
        <v>2017</v>
      </c>
      <c r="C105" s="12">
        <v>2018</v>
      </c>
      <c r="D105" s="12">
        <v>2019</v>
      </c>
      <c r="E105" s="4"/>
    </row>
    <row r="106" spans="1:5" ht="14">
      <c r="A106" s="19" t="s">
        <v>151</v>
      </c>
      <c r="B106" s="15">
        <v>1</v>
      </c>
      <c r="C106" s="15">
        <v>1</v>
      </c>
      <c r="D106" s="15">
        <v>1</v>
      </c>
      <c r="E106" s="4"/>
    </row>
    <row r="107" spans="1:5" ht="14">
      <c r="A107" s="19" t="s">
        <v>152</v>
      </c>
      <c r="B107" s="15">
        <v>1</v>
      </c>
      <c r="C107" s="15">
        <v>1</v>
      </c>
      <c r="D107" s="15">
        <v>1</v>
      </c>
      <c r="E107" s="4"/>
    </row>
    <row r="108" spans="1:5" ht="14">
      <c r="A108" s="19" t="s">
        <v>153</v>
      </c>
      <c r="B108" s="15">
        <v>1</v>
      </c>
      <c r="C108" s="15">
        <v>1</v>
      </c>
      <c r="D108" s="15">
        <v>1</v>
      </c>
      <c r="E108" s="4"/>
    </row>
    <row r="109" spans="1:5" ht="14">
      <c r="A109" s="19" t="s">
        <v>154</v>
      </c>
      <c r="B109" s="15">
        <v>15</v>
      </c>
      <c r="C109" s="15">
        <v>18</v>
      </c>
      <c r="D109" s="15" t="s">
        <v>39</v>
      </c>
      <c r="E109" s="4"/>
    </row>
    <row r="110" spans="1:5" ht="14">
      <c r="A110" s="10" t="s">
        <v>73</v>
      </c>
      <c r="B110" s="15">
        <v>372</v>
      </c>
      <c r="C110" s="15">
        <v>372</v>
      </c>
      <c r="D110" s="15" t="s">
        <v>39</v>
      </c>
      <c r="E110" s="4"/>
    </row>
    <row r="111" spans="1:5" ht="14">
      <c r="A111" s="10" t="s">
        <v>74</v>
      </c>
      <c r="B111" s="15">
        <v>6</v>
      </c>
      <c r="C111" s="15">
        <v>6</v>
      </c>
      <c r="D111" s="15" t="s">
        <v>39</v>
      </c>
      <c r="E111" s="4"/>
    </row>
    <row r="112" spans="1:5" ht="14">
      <c r="A112" s="10" t="s">
        <v>75</v>
      </c>
      <c r="B112" s="15">
        <v>59</v>
      </c>
      <c r="C112" s="15">
        <v>18</v>
      </c>
      <c r="D112" s="15" t="s">
        <v>39</v>
      </c>
      <c r="E112" s="4"/>
    </row>
    <row r="113" spans="1:5" ht="14">
      <c r="A113" s="19"/>
      <c r="B113" s="16"/>
      <c r="C113" s="15"/>
      <c r="D113" s="15"/>
      <c r="E113" s="4"/>
    </row>
    <row r="114" spans="1:5" ht="14">
      <c r="A114" s="18" t="s">
        <v>76</v>
      </c>
      <c r="B114" s="29">
        <v>2017</v>
      </c>
      <c r="C114" s="12">
        <v>2018</v>
      </c>
      <c r="D114" s="12">
        <v>2019</v>
      </c>
      <c r="E114" s="4"/>
    </row>
    <row r="115" spans="1:5" ht="14">
      <c r="A115" s="19" t="s">
        <v>155</v>
      </c>
      <c r="B115" s="16">
        <v>1</v>
      </c>
      <c r="C115" s="15">
        <v>1</v>
      </c>
      <c r="D115" s="15">
        <v>1</v>
      </c>
      <c r="E115" s="4"/>
    </row>
    <row r="116" spans="1:5" ht="14">
      <c r="A116" s="10" t="s">
        <v>77</v>
      </c>
      <c r="B116" s="16">
        <v>4</v>
      </c>
      <c r="C116" s="15">
        <v>4</v>
      </c>
      <c r="D116" s="15">
        <v>4</v>
      </c>
      <c r="E116" s="4"/>
    </row>
    <row r="117" spans="1:5" ht="14">
      <c r="A117" s="19" t="s">
        <v>156</v>
      </c>
      <c r="B117" s="16">
        <v>7</v>
      </c>
      <c r="C117" s="15">
        <v>7</v>
      </c>
      <c r="D117" s="15">
        <v>7</v>
      </c>
      <c r="E117" s="4"/>
    </row>
    <row r="118" spans="1:5" ht="14">
      <c r="A118" s="10" t="s">
        <v>78</v>
      </c>
      <c r="B118" s="30">
        <v>6926.25</v>
      </c>
      <c r="C118" s="28">
        <v>8150.46</v>
      </c>
      <c r="D118" s="28">
        <v>9594.35</v>
      </c>
      <c r="E118" s="4"/>
    </row>
    <row r="119" spans="1:5" ht="14">
      <c r="A119" s="10" t="s">
        <v>79</v>
      </c>
      <c r="B119" s="16">
        <v>3</v>
      </c>
      <c r="C119" s="15">
        <v>3</v>
      </c>
      <c r="D119" s="15">
        <v>3</v>
      </c>
      <c r="E119" s="4"/>
    </row>
    <row r="120" spans="1:5" ht="14">
      <c r="A120" s="19" t="s">
        <v>157</v>
      </c>
      <c r="B120" s="16">
        <v>82</v>
      </c>
      <c r="C120" s="15">
        <v>82</v>
      </c>
      <c r="D120" s="15">
        <v>82</v>
      </c>
      <c r="E120" s="4"/>
    </row>
    <row r="121" spans="1:5" ht="14">
      <c r="A121" s="10" t="s">
        <v>80</v>
      </c>
      <c r="B121" s="31">
        <v>4006</v>
      </c>
      <c r="C121" s="14">
        <v>4006</v>
      </c>
      <c r="D121" s="14">
        <v>5733</v>
      </c>
      <c r="E121" s="4"/>
    </row>
    <row r="122" spans="1:5" ht="14">
      <c r="A122" s="19"/>
      <c r="B122" s="16"/>
      <c r="C122" s="15"/>
      <c r="D122" s="15"/>
      <c r="E122" s="4"/>
    </row>
    <row r="123" spans="1:5" ht="14">
      <c r="A123" s="6" t="s">
        <v>81</v>
      </c>
      <c r="B123" s="12">
        <v>2017</v>
      </c>
      <c r="C123" s="12">
        <v>2018</v>
      </c>
      <c r="D123" s="12">
        <v>2019</v>
      </c>
      <c r="E123" s="4"/>
    </row>
    <row r="124" spans="1:5" ht="14">
      <c r="A124" s="10" t="s">
        <v>82</v>
      </c>
      <c r="B124" s="15"/>
      <c r="C124" s="15"/>
      <c r="D124" s="15"/>
      <c r="E124" s="4"/>
    </row>
    <row r="125" spans="1:5" ht="14">
      <c r="A125" s="10" t="s">
        <v>54</v>
      </c>
      <c r="B125" s="32">
        <v>6436</v>
      </c>
      <c r="C125" s="32">
        <v>3838</v>
      </c>
      <c r="D125" s="32">
        <v>9753</v>
      </c>
      <c r="E125" s="4"/>
    </row>
    <row r="126" spans="1:5" ht="14">
      <c r="A126" s="10" t="s">
        <v>17</v>
      </c>
      <c r="B126" s="32">
        <v>8321</v>
      </c>
      <c r="C126" s="32">
        <v>4805</v>
      </c>
      <c r="D126" s="32">
        <v>9683</v>
      </c>
      <c r="E126" s="4"/>
    </row>
    <row r="127" spans="1:5" ht="14">
      <c r="A127" s="10" t="s">
        <v>85</v>
      </c>
      <c r="B127" s="33">
        <v>0</v>
      </c>
      <c r="C127" s="33">
        <v>297</v>
      </c>
      <c r="D127" s="33">
        <v>266</v>
      </c>
      <c r="E127" s="4"/>
    </row>
    <row r="128" spans="1:5" ht="14">
      <c r="A128" s="10" t="s">
        <v>86</v>
      </c>
      <c r="B128" s="33">
        <v>72.13</v>
      </c>
      <c r="C128" s="33">
        <v>62.9</v>
      </c>
      <c r="D128" s="33">
        <v>63.2</v>
      </c>
      <c r="E128" s="4"/>
    </row>
    <row r="129" spans="1:5" ht="14">
      <c r="A129" s="10" t="s">
        <v>87</v>
      </c>
      <c r="B129" s="33">
        <v>0</v>
      </c>
      <c r="C129" s="33">
        <v>1.6</v>
      </c>
      <c r="D129" s="33">
        <v>1.4</v>
      </c>
      <c r="E129" s="4"/>
    </row>
    <row r="130" spans="1:5" ht="14">
      <c r="A130" s="10" t="s">
        <v>88</v>
      </c>
      <c r="B130" s="33">
        <v>74.400000000000006</v>
      </c>
      <c r="C130" s="33">
        <v>67.8</v>
      </c>
      <c r="D130" s="33">
        <v>70.7</v>
      </c>
      <c r="E130" s="4"/>
    </row>
    <row r="131" spans="1:5" ht="14">
      <c r="A131" s="10"/>
      <c r="B131" s="15"/>
      <c r="C131" s="15"/>
      <c r="D131" s="15"/>
      <c r="E131" s="4"/>
    </row>
    <row r="132" spans="1:5" ht="14">
      <c r="A132" s="6" t="s">
        <v>89</v>
      </c>
      <c r="B132" s="12">
        <v>2017</v>
      </c>
      <c r="C132" s="12">
        <v>2018</v>
      </c>
      <c r="D132" s="12">
        <v>2019</v>
      </c>
      <c r="E132" s="4"/>
    </row>
    <row r="133" spans="1:5" ht="14">
      <c r="A133" s="19" t="s">
        <v>158</v>
      </c>
      <c r="B133" s="15"/>
      <c r="C133" s="15"/>
      <c r="D133" s="33"/>
      <c r="E133" s="4"/>
    </row>
    <row r="134" spans="1:5" ht="14">
      <c r="A134" s="10" t="s">
        <v>90</v>
      </c>
      <c r="B134" s="15">
        <v>287.60000000000002</v>
      </c>
      <c r="C134" s="15">
        <v>287.60000000000002</v>
      </c>
      <c r="D134" s="33" t="s">
        <v>39</v>
      </c>
      <c r="E134" s="4"/>
    </row>
    <row r="135" spans="1:5" ht="14">
      <c r="A135" s="10" t="s">
        <v>91</v>
      </c>
      <c r="B135" s="15">
        <v>12</v>
      </c>
      <c r="C135" s="15">
        <v>12</v>
      </c>
      <c r="D135" s="33" t="s">
        <v>39</v>
      </c>
      <c r="E135" s="4"/>
    </row>
    <row r="136" spans="1:5" ht="14">
      <c r="A136" s="10" t="s">
        <v>92</v>
      </c>
      <c r="B136" s="15">
        <v>295.92</v>
      </c>
      <c r="C136" s="15">
        <v>331.5</v>
      </c>
      <c r="D136" s="33" t="s">
        <v>39</v>
      </c>
      <c r="E136" s="4"/>
    </row>
    <row r="137" spans="1:5" ht="14">
      <c r="A137" s="10" t="s">
        <v>93</v>
      </c>
      <c r="B137" s="15">
        <v>1169.9000000000001</v>
      </c>
      <c r="C137" s="15">
        <v>1297.057</v>
      </c>
      <c r="D137" s="33" t="s">
        <v>39</v>
      </c>
      <c r="E137" s="4"/>
    </row>
    <row r="138" spans="1:5" ht="14">
      <c r="A138" s="10" t="s">
        <v>94</v>
      </c>
      <c r="B138" s="15">
        <v>44.8</v>
      </c>
      <c r="C138" s="15">
        <v>44.8</v>
      </c>
      <c r="D138" s="33" t="s">
        <v>39</v>
      </c>
      <c r="E138" s="4"/>
    </row>
    <row r="139" spans="1:5" ht="14">
      <c r="A139" s="19" t="s">
        <v>159</v>
      </c>
      <c r="B139" s="15">
        <v>19</v>
      </c>
      <c r="C139" s="15">
        <v>19</v>
      </c>
      <c r="D139" s="33" t="s">
        <v>39</v>
      </c>
      <c r="E139" s="4"/>
    </row>
    <row r="140" spans="1:5" ht="14">
      <c r="A140" s="19" t="s">
        <v>160</v>
      </c>
      <c r="B140" s="15">
        <v>24</v>
      </c>
      <c r="C140" s="15">
        <v>24</v>
      </c>
      <c r="D140" s="33" t="s">
        <v>39</v>
      </c>
      <c r="E140" s="4"/>
    </row>
    <row r="141" spans="1:5" ht="14">
      <c r="A141" s="19" t="s">
        <v>161</v>
      </c>
      <c r="B141" s="33">
        <v>586</v>
      </c>
      <c r="C141" s="33">
        <v>556</v>
      </c>
      <c r="D141" s="33" t="s">
        <v>39</v>
      </c>
      <c r="E141" s="4"/>
    </row>
    <row r="142" spans="1:5" ht="14">
      <c r="A142" s="19" t="s">
        <v>162</v>
      </c>
      <c r="B142" s="33">
        <v>10</v>
      </c>
      <c r="C142" s="33">
        <v>10</v>
      </c>
      <c r="D142" s="33" t="s">
        <v>39</v>
      </c>
      <c r="E142" s="4"/>
    </row>
    <row r="143" spans="1:5" ht="14">
      <c r="A143" s="19" t="s">
        <v>163</v>
      </c>
      <c r="B143" s="33">
        <v>586</v>
      </c>
      <c r="C143" s="33">
        <v>556</v>
      </c>
      <c r="D143" s="33" t="s">
        <v>39</v>
      </c>
      <c r="E143" s="4"/>
    </row>
    <row r="144" spans="1:5" ht="14">
      <c r="A144" s="10" t="s">
        <v>164</v>
      </c>
      <c r="B144" s="33">
        <v>4</v>
      </c>
      <c r="C144" s="33">
        <v>4</v>
      </c>
      <c r="D144" s="33" t="s">
        <v>39</v>
      </c>
      <c r="E144" s="4"/>
    </row>
    <row r="145" spans="1:5" ht="14">
      <c r="A145" s="10" t="s">
        <v>96</v>
      </c>
      <c r="B145" s="33">
        <v>98</v>
      </c>
      <c r="C145" s="33">
        <v>121</v>
      </c>
      <c r="D145" s="33" t="s">
        <v>39</v>
      </c>
      <c r="E145" s="4"/>
    </row>
    <row r="146" spans="1:5" ht="14">
      <c r="A146" s="10" t="s">
        <v>97</v>
      </c>
      <c r="B146" s="33">
        <v>4</v>
      </c>
      <c r="C146" s="33">
        <v>6</v>
      </c>
      <c r="D146" s="33" t="s">
        <v>39</v>
      </c>
      <c r="E146" s="4"/>
    </row>
    <row r="147" spans="1:5" ht="14">
      <c r="A147" s="10"/>
      <c r="B147" s="34"/>
      <c r="C147" s="33"/>
      <c r="D147" s="33"/>
      <c r="E147" s="4"/>
    </row>
    <row r="148" spans="1:5" ht="14">
      <c r="A148" s="6" t="s">
        <v>98</v>
      </c>
      <c r="B148" s="12">
        <v>2017</v>
      </c>
      <c r="C148" s="12">
        <v>2018</v>
      </c>
      <c r="D148" s="12">
        <v>2019</v>
      </c>
      <c r="E148" s="4"/>
    </row>
    <row r="149" spans="1:5" ht="14">
      <c r="A149" s="10" t="s">
        <v>99</v>
      </c>
      <c r="B149" s="33">
        <v>640</v>
      </c>
      <c r="C149" s="33">
        <v>654</v>
      </c>
      <c r="D149" s="33">
        <v>654</v>
      </c>
      <c r="E149" s="4"/>
    </row>
    <row r="150" spans="1:5" ht="14">
      <c r="A150" s="10" t="s">
        <v>100</v>
      </c>
      <c r="B150" s="33">
        <v>97</v>
      </c>
      <c r="C150" s="33">
        <v>83</v>
      </c>
      <c r="D150" s="33">
        <v>83</v>
      </c>
      <c r="E150" s="4"/>
    </row>
    <row r="151" spans="1:5" ht="14">
      <c r="A151" s="10" t="s">
        <v>101</v>
      </c>
      <c r="B151" s="33">
        <v>74</v>
      </c>
      <c r="C151" s="33">
        <v>107</v>
      </c>
      <c r="D151" s="33">
        <v>107</v>
      </c>
      <c r="E151" s="4"/>
    </row>
    <row r="152" spans="1:5" ht="14">
      <c r="A152" s="35"/>
      <c r="B152" s="34"/>
      <c r="C152" s="33"/>
      <c r="D152" s="33"/>
      <c r="E152" s="4"/>
    </row>
    <row r="153" spans="1:5" ht="14">
      <c r="A153" s="17" t="s">
        <v>102</v>
      </c>
      <c r="B153" s="12">
        <v>2017</v>
      </c>
      <c r="C153" s="12">
        <v>2018</v>
      </c>
      <c r="D153" s="12">
        <v>2019</v>
      </c>
      <c r="E153" s="4"/>
    </row>
    <row r="154" spans="1:5" ht="14">
      <c r="A154" s="10" t="s">
        <v>103</v>
      </c>
      <c r="B154" s="32">
        <v>2036</v>
      </c>
      <c r="C154" s="32">
        <v>2600</v>
      </c>
      <c r="D154" s="32">
        <v>2593</v>
      </c>
      <c r="E154" s="4"/>
    </row>
    <row r="155" spans="1:5" ht="14">
      <c r="A155" s="10"/>
      <c r="B155" s="34"/>
      <c r="C155" s="33"/>
      <c r="D155" s="33"/>
      <c r="E155" s="4"/>
    </row>
    <row r="156" spans="1:5" ht="14">
      <c r="A156" s="6" t="s">
        <v>104</v>
      </c>
      <c r="B156" s="29">
        <v>2017</v>
      </c>
      <c r="C156" s="12">
        <v>2018</v>
      </c>
      <c r="D156" s="12">
        <v>2019</v>
      </c>
      <c r="E156" s="4"/>
    </row>
    <row r="157" spans="1:5" ht="14">
      <c r="A157" s="36" t="s">
        <v>105</v>
      </c>
      <c r="B157" s="34">
        <v>100</v>
      </c>
      <c r="C157" s="33">
        <v>100</v>
      </c>
      <c r="D157" s="33">
        <v>100</v>
      </c>
      <c r="E157" s="4"/>
    </row>
    <row r="158" spans="1:5" ht="14">
      <c r="A158" s="37" t="s">
        <v>107</v>
      </c>
      <c r="B158" s="34" t="s">
        <v>39</v>
      </c>
      <c r="C158" s="33" t="s">
        <v>39</v>
      </c>
      <c r="D158" s="33" t="s">
        <v>39</v>
      </c>
      <c r="E158" s="4"/>
    </row>
    <row r="159" spans="1:5" ht="14">
      <c r="A159" s="37"/>
      <c r="B159" s="16"/>
      <c r="C159" s="15"/>
      <c r="D159" s="15"/>
      <c r="E159" s="4"/>
    </row>
    <row r="160" spans="1:5" ht="14">
      <c r="A160" s="38" t="s">
        <v>108</v>
      </c>
      <c r="B160" s="29">
        <v>2017</v>
      </c>
      <c r="C160" s="12">
        <v>2018</v>
      </c>
      <c r="D160" s="12">
        <v>2019</v>
      </c>
      <c r="E160" s="4"/>
    </row>
    <row r="161" spans="1:5" ht="14">
      <c r="A161" s="10" t="s">
        <v>109</v>
      </c>
      <c r="B161" s="16">
        <v>4</v>
      </c>
      <c r="C161" s="15">
        <v>5</v>
      </c>
      <c r="D161" s="15">
        <v>5</v>
      </c>
      <c r="E161" s="4"/>
    </row>
    <row r="162" spans="1:5" ht="14">
      <c r="A162" s="10" t="s">
        <v>110</v>
      </c>
      <c r="B162" s="16">
        <v>189</v>
      </c>
      <c r="C162" s="15">
        <v>189</v>
      </c>
      <c r="D162" s="15">
        <v>189</v>
      </c>
      <c r="E162" s="4"/>
    </row>
    <row r="163" spans="1:5" ht="14">
      <c r="A163" s="10"/>
      <c r="B163" s="16"/>
      <c r="C163" s="16"/>
      <c r="D163" s="33"/>
      <c r="E163" s="4"/>
    </row>
    <row r="164" spans="1:5" ht="14">
      <c r="A164" s="39" t="s">
        <v>111</v>
      </c>
      <c r="B164" s="12" t="s">
        <v>112</v>
      </c>
      <c r="C164" s="29" t="s">
        <v>113</v>
      </c>
      <c r="D164" s="12" t="s">
        <v>165</v>
      </c>
      <c r="E164" s="4"/>
    </row>
    <row r="165" spans="1:5" ht="14">
      <c r="A165" s="19" t="s">
        <v>166</v>
      </c>
      <c r="B165" s="33"/>
      <c r="C165" s="34"/>
      <c r="D165" s="40"/>
      <c r="E165" s="4"/>
    </row>
    <row r="166" spans="1:5" ht="14">
      <c r="A166" s="19" t="s">
        <v>167</v>
      </c>
      <c r="B166" s="33">
        <v>518.16700000000003</v>
      </c>
      <c r="C166" s="34">
        <v>502.20600000000002</v>
      </c>
      <c r="D166" s="41" t="s">
        <v>39</v>
      </c>
      <c r="E166" s="4"/>
    </row>
    <row r="167" spans="1:5" ht="14">
      <c r="A167" s="19" t="s">
        <v>168</v>
      </c>
      <c r="B167" s="33">
        <v>356.37299999999999</v>
      </c>
      <c r="C167" s="34">
        <v>330.11399999999998</v>
      </c>
      <c r="D167" s="41" t="s">
        <v>39</v>
      </c>
      <c r="E167" s="4"/>
    </row>
    <row r="168" spans="1:5" ht="14">
      <c r="A168" s="19" t="s">
        <v>169</v>
      </c>
      <c r="B168" s="33"/>
      <c r="C168" s="34"/>
      <c r="D168" s="41"/>
      <c r="E168" s="4"/>
    </row>
    <row r="169" spans="1:5" ht="14">
      <c r="A169" s="19" t="s">
        <v>167</v>
      </c>
      <c r="B169" s="33">
        <v>516.85299999999995</v>
      </c>
      <c r="C169" s="34">
        <v>500.25599999999997</v>
      </c>
      <c r="D169" s="41" t="s">
        <v>39</v>
      </c>
      <c r="E169" s="4"/>
    </row>
    <row r="170" spans="1:5" ht="14">
      <c r="A170" s="19" t="s">
        <v>168</v>
      </c>
      <c r="B170" s="33">
        <v>324.20600000000002</v>
      </c>
      <c r="C170" s="34">
        <v>325.00200000000001</v>
      </c>
      <c r="D170" s="41" t="s">
        <v>39</v>
      </c>
      <c r="E170" s="4"/>
    </row>
    <row r="171" spans="1:5" ht="14">
      <c r="A171" s="37"/>
      <c r="B171" s="16"/>
      <c r="C171" s="16"/>
      <c r="D171" s="33"/>
      <c r="E171" s="4"/>
    </row>
    <row r="172" spans="1:5" ht="14">
      <c r="A172" s="4"/>
      <c r="B172" s="42"/>
      <c r="C172" s="42"/>
      <c r="D172" s="42"/>
      <c r="E172" s="4"/>
    </row>
    <row r="173" spans="1:5" ht="14">
      <c r="A173" s="4"/>
      <c r="B173" s="42"/>
      <c r="C173" s="42"/>
      <c r="D173" s="42"/>
      <c r="E173" s="4"/>
    </row>
    <row r="174" spans="1:5" ht="14">
      <c r="A174" s="4"/>
      <c r="B174" s="42"/>
      <c r="C174" s="42"/>
      <c r="D174" s="42"/>
      <c r="E174" s="4"/>
    </row>
    <row r="175" spans="1:5" ht="14">
      <c r="A175" s="4"/>
      <c r="B175" s="42"/>
      <c r="C175" s="42"/>
      <c r="D175" s="42"/>
      <c r="E175" s="4"/>
    </row>
    <row r="176" spans="1:5" ht="14">
      <c r="A176" s="4"/>
      <c r="B176" s="42"/>
      <c r="C176" s="42"/>
      <c r="D176" s="42"/>
      <c r="E176" s="4"/>
    </row>
    <row r="177" spans="1:5" ht="14">
      <c r="A177" s="4"/>
      <c r="B177" s="42"/>
      <c r="C177" s="42"/>
      <c r="D177" s="42"/>
      <c r="E177" s="4"/>
    </row>
    <row r="178" spans="1:5" ht="14">
      <c r="A178" s="4"/>
      <c r="B178" s="42"/>
      <c r="C178" s="42"/>
      <c r="D178" s="42"/>
      <c r="E178" s="4"/>
    </row>
    <row r="179" spans="1:5" ht="14">
      <c r="A179" s="4"/>
      <c r="B179" s="42"/>
      <c r="C179" s="42"/>
      <c r="D179" s="42"/>
      <c r="E179" s="4"/>
    </row>
    <row r="180" spans="1:5" ht="14">
      <c r="A180" s="4"/>
      <c r="B180" s="42"/>
      <c r="C180" s="42"/>
      <c r="D180" s="42"/>
      <c r="E180" s="4"/>
    </row>
    <row r="181" spans="1:5" ht="14">
      <c r="A181" s="4"/>
      <c r="B181" s="42"/>
      <c r="C181" s="42"/>
      <c r="D181" s="42"/>
      <c r="E181" s="4"/>
    </row>
    <row r="182" spans="1:5" ht="14">
      <c r="A182" s="4"/>
      <c r="B182" s="42"/>
      <c r="C182" s="42"/>
      <c r="D182" s="42"/>
      <c r="E182" s="4"/>
    </row>
    <row r="183" spans="1:5" ht="14">
      <c r="A183" s="4"/>
      <c r="B183" s="42"/>
      <c r="C183" s="42"/>
      <c r="D183" s="42"/>
      <c r="E183" s="4"/>
    </row>
    <row r="184" spans="1:5" ht="14">
      <c r="A184" s="4"/>
      <c r="B184" s="42"/>
      <c r="C184" s="42"/>
      <c r="D184" s="42"/>
      <c r="E184" s="4"/>
    </row>
    <row r="185" spans="1:5" ht="14">
      <c r="A185" s="4"/>
      <c r="B185" s="42"/>
      <c r="C185" s="42"/>
      <c r="D185" s="42"/>
      <c r="E185" s="4"/>
    </row>
    <row r="186" spans="1:5" ht="14">
      <c r="A186" s="4"/>
      <c r="B186" s="42"/>
      <c r="C186" s="42"/>
      <c r="D186" s="42"/>
      <c r="E186" s="4"/>
    </row>
    <row r="187" spans="1:5" ht="14">
      <c r="A187" s="4"/>
      <c r="B187" s="42"/>
      <c r="C187" s="42"/>
      <c r="D187" s="42"/>
      <c r="E187" s="4"/>
    </row>
    <row r="188" spans="1:5" ht="14">
      <c r="A188" s="4"/>
      <c r="B188" s="42"/>
      <c r="C188" s="42"/>
      <c r="D188" s="42"/>
      <c r="E188" s="4"/>
    </row>
    <row r="189" spans="1:5" ht="14">
      <c r="A189" s="4"/>
      <c r="B189" s="42"/>
      <c r="C189" s="42"/>
      <c r="D189" s="42"/>
      <c r="E189" s="4"/>
    </row>
    <row r="190" spans="1:5" ht="14">
      <c r="A190" s="4"/>
      <c r="B190" s="42"/>
      <c r="C190" s="42"/>
      <c r="D190" s="42"/>
      <c r="E190" s="4"/>
    </row>
    <row r="191" spans="1:5" ht="14">
      <c r="A191" s="4"/>
      <c r="B191" s="42"/>
      <c r="C191" s="42"/>
      <c r="D191" s="42"/>
      <c r="E191" s="4"/>
    </row>
    <row r="192" spans="1:5" ht="14">
      <c r="A192" s="4"/>
      <c r="B192" s="42"/>
      <c r="C192" s="42"/>
      <c r="D192" s="42"/>
      <c r="E192" s="4"/>
    </row>
    <row r="193" spans="1:5" ht="14">
      <c r="A193" s="4"/>
      <c r="B193" s="42"/>
      <c r="C193" s="42"/>
      <c r="D193" s="42"/>
      <c r="E193" s="4"/>
    </row>
    <row r="194" spans="1:5" ht="14">
      <c r="A194" s="4"/>
      <c r="B194" s="42"/>
      <c r="C194" s="42"/>
      <c r="D194" s="42"/>
      <c r="E194" s="4"/>
    </row>
    <row r="195" spans="1:5" ht="14">
      <c r="A195" s="4"/>
      <c r="B195" s="42"/>
      <c r="C195" s="42"/>
      <c r="D195" s="42"/>
      <c r="E195" s="4"/>
    </row>
    <row r="196" spans="1:5" ht="14">
      <c r="A196" s="4"/>
      <c r="B196" s="42"/>
      <c r="C196" s="42"/>
      <c r="D196" s="42"/>
      <c r="E196" s="4"/>
    </row>
    <row r="197" spans="1:5" ht="14">
      <c r="A197" s="4"/>
      <c r="B197" s="42"/>
      <c r="C197" s="42"/>
      <c r="D197" s="42"/>
      <c r="E197" s="4"/>
    </row>
    <row r="198" spans="1:5" ht="14">
      <c r="A198" s="4"/>
      <c r="B198" s="4"/>
      <c r="C198" s="4"/>
      <c r="D198" s="4"/>
      <c r="E198" s="4"/>
    </row>
  </sheetData>
  <mergeCells count="20">
    <mergeCell ref="A1:D1"/>
    <mergeCell ref="A2:D2"/>
    <mergeCell ref="B3:D3"/>
    <mergeCell ref="B4:D4"/>
    <mergeCell ref="B5:D5"/>
    <mergeCell ref="B6:D6"/>
    <mergeCell ref="B7:D7"/>
    <mergeCell ref="B15:D15"/>
    <mergeCell ref="B22:D22"/>
    <mergeCell ref="B23:D23"/>
    <mergeCell ref="B24:D24"/>
    <mergeCell ref="B25:D25"/>
    <mergeCell ref="B26:D26"/>
    <mergeCell ref="B8:D8"/>
    <mergeCell ref="B9:D9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205"/>
  <sheetViews>
    <sheetView tabSelected="1" zoomScaleNormal="100" workbookViewId="0">
      <selection activeCell="E6" sqref="E6"/>
    </sheetView>
  </sheetViews>
  <sheetFormatPr defaultColWidth="14.3984375" defaultRowHeight="15" customHeight="1"/>
  <cols>
    <col min="1" max="1" width="45.296875" customWidth="1"/>
  </cols>
  <sheetData>
    <row r="1" spans="1:4" ht="15" customHeight="1">
      <c r="A1" s="160" t="s">
        <v>264</v>
      </c>
      <c r="B1" s="153"/>
      <c r="C1" s="153"/>
      <c r="D1" s="153"/>
    </row>
    <row r="2" spans="1:4" ht="15" customHeight="1">
      <c r="A2" s="80" t="s">
        <v>0</v>
      </c>
      <c r="B2" s="161" t="s">
        <v>1</v>
      </c>
      <c r="C2" s="145"/>
      <c r="D2" s="146"/>
    </row>
    <row r="3" spans="1:4" ht="15" customHeight="1">
      <c r="A3" s="6" t="s">
        <v>2</v>
      </c>
      <c r="B3" s="156">
        <v>2024</v>
      </c>
      <c r="C3" s="145"/>
      <c r="D3" s="146"/>
    </row>
    <row r="4" spans="1:4" ht="15" customHeight="1">
      <c r="A4" s="7" t="s">
        <v>3</v>
      </c>
      <c r="B4" s="156"/>
      <c r="C4" s="145"/>
      <c r="D4" s="146"/>
    </row>
    <row r="5" spans="1:4" ht="15" customHeight="1">
      <c r="A5" s="36" t="s">
        <v>4</v>
      </c>
      <c r="B5" s="162">
        <v>1940.26</v>
      </c>
      <c r="C5" s="145"/>
      <c r="D5" s="146"/>
    </row>
    <row r="6" spans="1:4" ht="15" customHeight="1">
      <c r="A6" s="36" t="s">
        <v>5</v>
      </c>
      <c r="B6" s="155" t="s">
        <v>6</v>
      </c>
      <c r="C6" s="145"/>
      <c r="D6" s="146"/>
    </row>
    <row r="7" spans="1:4" ht="15" customHeight="1">
      <c r="A7" s="10"/>
      <c r="B7" s="156"/>
      <c r="C7" s="145"/>
      <c r="D7" s="146"/>
    </row>
    <row r="8" spans="1:4" ht="15" customHeight="1">
      <c r="A8" s="7" t="s">
        <v>7</v>
      </c>
      <c r="B8" s="156">
        <v>2024</v>
      </c>
      <c r="C8" s="145"/>
      <c r="D8" s="146"/>
    </row>
    <row r="9" spans="1:4" ht="15" customHeight="1">
      <c r="A9" s="36" t="s">
        <v>274</v>
      </c>
      <c r="B9" s="155">
        <v>1</v>
      </c>
      <c r="C9" s="145"/>
      <c r="D9" s="146"/>
    </row>
    <row r="10" spans="1:4" ht="15" customHeight="1">
      <c r="A10" s="36" t="s">
        <v>10</v>
      </c>
      <c r="B10" s="155">
        <v>17</v>
      </c>
      <c r="C10" s="145"/>
      <c r="D10" s="146"/>
    </row>
    <row r="11" spans="1:4" ht="15" customHeight="1">
      <c r="A11" s="36" t="s">
        <v>11</v>
      </c>
      <c r="B11" s="155">
        <v>88</v>
      </c>
      <c r="C11" s="145"/>
      <c r="D11" s="146"/>
    </row>
    <row r="12" spans="1:4" ht="15" customHeight="1">
      <c r="A12" s="36" t="s">
        <v>12</v>
      </c>
      <c r="B12" s="155">
        <v>720</v>
      </c>
      <c r="C12" s="145"/>
      <c r="D12" s="146"/>
    </row>
    <row r="13" spans="1:4" ht="15" customHeight="1">
      <c r="A13" s="36"/>
      <c r="B13" s="82">
        <v>2022</v>
      </c>
      <c r="C13" s="82">
        <v>2023</v>
      </c>
      <c r="D13" s="82">
        <v>2024</v>
      </c>
    </row>
    <row r="14" spans="1:4" ht="15" customHeight="1">
      <c r="A14" s="36" t="s">
        <v>275</v>
      </c>
      <c r="B14" s="83" t="s">
        <v>39</v>
      </c>
      <c r="C14" s="83">
        <v>563</v>
      </c>
      <c r="D14" s="83">
        <v>681</v>
      </c>
    </row>
    <row r="15" spans="1:4" ht="15" customHeight="1">
      <c r="A15" s="10"/>
      <c r="B15" s="157"/>
      <c r="C15" s="158"/>
      <c r="D15" s="159"/>
    </row>
    <row r="16" spans="1:4" ht="15" customHeight="1">
      <c r="A16" s="84" t="s">
        <v>14</v>
      </c>
      <c r="B16" s="82">
        <v>2022</v>
      </c>
      <c r="C16" s="82">
        <v>2023</v>
      </c>
      <c r="D16" s="82">
        <v>2024</v>
      </c>
    </row>
    <row r="17" spans="1:5" ht="15" customHeight="1">
      <c r="A17" s="36" t="s">
        <v>15</v>
      </c>
      <c r="B17" s="85">
        <v>36383</v>
      </c>
      <c r="C17" s="85">
        <v>36228</v>
      </c>
      <c r="D17" s="85">
        <v>36060</v>
      </c>
    </row>
    <row r="18" spans="1:5" ht="15" customHeight="1">
      <c r="A18" s="36" t="s">
        <v>54</v>
      </c>
      <c r="B18" s="85">
        <v>17498</v>
      </c>
      <c r="C18" s="85">
        <v>17364</v>
      </c>
      <c r="D18" s="85">
        <v>17223</v>
      </c>
    </row>
    <row r="19" spans="1:5" ht="15" customHeight="1">
      <c r="A19" s="36" t="s">
        <v>17</v>
      </c>
      <c r="B19" s="85">
        <v>18886</v>
      </c>
      <c r="C19" s="85">
        <v>18864</v>
      </c>
      <c r="D19" s="85">
        <v>18837</v>
      </c>
    </row>
    <row r="20" spans="1:5" ht="15" customHeight="1">
      <c r="A20" s="36" t="s">
        <v>18</v>
      </c>
      <c r="B20" s="86">
        <v>18.75</v>
      </c>
      <c r="C20" s="86">
        <v>18.670000000000002</v>
      </c>
      <c r="D20" s="86">
        <v>18.579999999999998</v>
      </c>
    </row>
    <row r="21" spans="1:5" ht="15" customHeight="1">
      <c r="A21" s="6" t="s">
        <v>170</v>
      </c>
      <c r="B21" s="82">
        <v>2022</v>
      </c>
      <c r="C21" s="82">
        <v>2023</v>
      </c>
      <c r="D21" s="82">
        <v>2024</v>
      </c>
      <c r="E21" s="87"/>
    </row>
    <row r="22" spans="1:5" ht="15" customHeight="1">
      <c r="A22" s="36" t="s">
        <v>171</v>
      </c>
      <c r="B22" s="81">
        <v>17.100000000000001</v>
      </c>
      <c r="C22" s="81">
        <v>17.79</v>
      </c>
      <c r="D22" s="88">
        <v>17.8</v>
      </c>
    </row>
    <row r="23" spans="1:5" ht="15" customHeight="1">
      <c r="A23" s="17" t="s">
        <v>21</v>
      </c>
      <c r="B23" s="156"/>
      <c r="C23" s="145"/>
      <c r="D23" s="146"/>
    </row>
    <row r="24" spans="1:5" ht="15" customHeight="1">
      <c r="A24" s="89" t="s">
        <v>22</v>
      </c>
      <c r="B24" s="82">
        <v>2022</v>
      </c>
      <c r="C24" s="82">
        <v>2023</v>
      </c>
      <c r="D24" s="82">
        <v>2024</v>
      </c>
    </row>
    <row r="25" spans="1:5" ht="15" customHeight="1">
      <c r="A25" s="90" t="s">
        <v>172</v>
      </c>
      <c r="B25" s="83">
        <v>1</v>
      </c>
      <c r="C25" s="83">
        <v>1</v>
      </c>
      <c r="D25" s="83">
        <v>1</v>
      </c>
    </row>
    <row r="26" spans="1:5" ht="15" customHeight="1">
      <c r="A26" s="90" t="s">
        <v>123</v>
      </c>
      <c r="B26" s="83">
        <v>5</v>
      </c>
      <c r="C26" s="83">
        <v>5</v>
      </c>
      <c r="D26" s="83">
        <v>5</v>
      </c>
    </row>
    <row r="27" spans="1:5" ht="15" customHeight="1">
      <c r="A27" s="90" t="s">
        <v>173</v>
      </c>
      <c r="B27" s="83">
        <v>22</v>
      </c>
      <c r="C27" s="83">
        <v>22</v>
      </c>
      <c r="D27" s="83">
        <v>22</v>
      </c>
    </row>
    <row r="28" spans="1:5" ht="15" customHeight="1">
      <c r="A28" s="36" t="s">
        <v>174</v>
      </c>
      <c r="B28" s="83">
        <v>1</v>
      </c>
      <c r="C28" s="83">
        <v>1</v>
      </c>
      <c r="D28" s="83">
        <v>3</v>
      </c>
    </row>
    <row r="29" spans="1:5" ht="13">
      <c r="A29" s="90" t="s">
        <v>125</v>
      </c>
      <c r="B29" s="83">
        <v>58</v>
      </c>
      <c r="C29" s="83">
        <v>58</v>
      </c>
      <c r="D29" s="83">
        <v>60</v>
      </c>
    </row>
    <row r="30" spans="1:5" ht="13">
      <c r="A30" s="36" t="s">
        <v>28</v>
      </c>
      <c r="B30" s="83">
        <v>54</v>
      </c>
      <c r="C30" s="83">
        <v>54</v>
      </c>
      <c r="D30" s="83">
        <v>55</v>
      </c>
    </row>
    <row r="31" spans="1:5" ht="13">
      <c r="A31" s="36" t="s">
        <v>29</v>
      </c>
      <c r="B31" s="83">
        <v>4</v>
      </c>
      <c r="C31" s="83">
        <v>4</v>
      </c>
      <c r="D31" s="83">
        <v>5</v>
      </c>
    </row>
    <row r="32" spans="1:5" ht="13">
      <c r="A32" s="36" t="s">
        <v>126</v>
      </c>
      <c r="B32" s="83">
        <v>10</v>
      </c>
      <c r="C32" s="83">
        <v>10</v>
      </c>
      <c r="D32" s="83">
        <v>8</v>
      </c>
    </row>
    <row r="33" spans="1:4" ht="13">
      <c r="A33" s="19"/>
      <c r="B33" s="83"/>
      <c r="C33" s="83"/>
      <c r="D33" s="83"/>
    </row>
    <row r="34" spans="1:4" ht="13">
      <c r="A34" s="89" t="s">
        <v>31</v>
      </c>
      <c r="B34" s="82">
        <v>2022</v>
      </c>
      <c r="C34" s="82">
        <v>2023</v>
      </c>
      <c r="D34" s="82">
        <v>2024</v>
      </c>
    </row>
    <row r="35" spans="1:4" ht="13">
      <c r="A35" s="36" t="s">
        <v>32</v>
      </c>
      <c r="B35" s="83">
        <v>33</v>
      </c>
      <c r="C35" s="83">
        <v>35</v>
      </c>
      <c r="D35" s="83">
        <v>34</v>
      </c>
    </row>
    <row r="36" spans="1:4" ht="13">
      <c r="A36" s="36" t="s">
        <v>33</v>
      </c>
      <c r="B36" s="83">
        <v>4</v>
      </c>
      <c r="C36" s="83">
        <v>3</v>
      </c>
      <c r="D36" s="83">
        <v>4</v>
      </c>
    </row>
    <row r="37" spans="1:4" ht="13">
      <c r="A37" s="36" t="s">
        <v>34</v>
      </c>
      <c r="B37" s="83">
        <v>7</v>
      </c>
      <c r="C37" s="83">
        <v>7</v>
      </c>
      <c r="D37" s="83">
        <v>9</v>
      </c>
    </row>
    <row r="38" spans="1:4" ht="13">
      <c r="A38" s="36" t="s">
        <v>35</v>
      </c>
      <c r="B38" s="83">
        <v>153</v>
      </c>
      <c r="C38" s="83">
        <v>153</v>
      </c>
      <c r="D38" s="83">
        <v>131</v>
      </c>
    </row>
    <row r="39" spans="1:4" ht="13">
      <c r="A39" s="36" t="s">
        <v>36</v>
      </c>
      <c r="B39" s="83">
        <v>83</v>
      </c>
      <c r="C39" s="83">
        <v>83</v>
      </c>
      <c r="D39" s="83">
        <v>125</v>
      </c>
    </row>
    <row r="40" spans="1:4" ht="13">
      <c r="A40" s="10"/>
      <c r="B40" s="83"/>
      <c r="C40" s="83"/>
      <c r="D40" s="83"/>
    </row>
    <row r="41" spans="1:4" ht="13">
      <c r="A41" s="91" t="s">
        <v>38</v>
      </c>
      <c r="B41" s="82">
        <v>2022</v>
      </c>
      <c r="C41" s="82">
        <v>2023</v>
      </c>
      <c r="D41" s="82">
        <v>2024</v>
      </c>
    </row>
    <row r="42" spans="1:4" ht="13">
      <c r="A42" s="90" t="s">
        <v>127</v>
      </c>
      <c r="B42" s="83">
        <v>2</v>
      </c>
      <c r="C42" s="83" t="s">
        <v>39</v>
      </c>
      <c r="D42" s="83" t="s">
        <v>39</v>
      </c>
    </row>
    <row r="43" spans="1:4" ht="13">
      <c r="A43" s="90" t="s">
        <v>128</v>
      </c>
      <c r="B43" s="92">
        <v>13.3</v>
      </c>
      <c r="C43" s="92" t="s">
        <v>39</v>
      </c>
      <c r="D43" s="92" t="s">
        <v>39</v>
      </c>
    </row>
    <row r="44" spans="1:4" ht="13">
      <c r="A44" s="90" t="s">
        <v>129</v>
      </c>
      <c r="B44" s="92">
        <v>3.2</v>
      </c>
      <c r="C44" s="92" t="s">
        <v>39</v>
      </c>
      <c r="D44" s="92" t="s">
        <v>39</v>
      </c>
    </row>
    <row r="45" spans="1:4" ht="13">
      <c r="A45" s="90" t="s">
        <v>130</v>
      </c>
      <c r="B45" s="83">
        <v>203.6</v>
      </c>
      <c r="C45" s="83" t="s">
        <v>39</v>
      </c>
      <c r="D45" s="83" t="s">
        <v>39</v>
      </c>
    </row>
    <row r="46" spans="1:4" ht="13">
      <c r="A46" s="36" t="s">
        <v>40</v>
      </c>
      <c r="B46" s="83">
        <v>0.47</v>
      </c>
      <c r="C46" s="83">
        <v>0.22</v>
      </c>
      <c r="D46" s="83">
        <v>0.19</v>
      </c>
    </row>
    <row r="47" spans="1:4" ht="13">
      <c r="A47" s="36" t="s">
        <v>41</v>
      </c>
      <c r="B47" s="83"/>
      <c r="C47" s="83">
        <v>94.5</v>
      </c>
      <c r="D47" s="83">
        <v>93.98</v>
      </c>
    </row>
    <row r="48" spans="1:4" ht="13">
      <c r="A48" s="90" t="s">
        <v>131</v>
      </c>
      <c r="B48" s="83">
        <v>97.3</v>
      </c>
      <c r="C48" s="83">
        <v>100</v>
      </c>
      <c r="D48" s="83">
        <v>100</v>
      </c>
    </row>
    <row r="49" spans="1:4" ht="13">
      <c r="A49" s="10"/>
      <c r="B49" s="83"/>
      <c r="C49" s="83"/>
      <c r="D49" s="83"/>
    </row>
    <row r="50" spans="1:4" ht="13">
      <c r="A50" s="89" t="s">
        <v>43</v>
      </c>
      <c r="B50" s="82">
        <v>2022</v>
      </c>
      <c r="C50" s="82">
        <v>2023</v>
      </c>
      <c r="D50" s="82">
        <v>2024</v>
      </c>
    </row>
    <row r="51" spans="1:4" ht="13">
      <c r="A51" s="90" t="s">
        <v>132</v>
      </c>
      <c r="B51" s="83">
        <v>97.87</v>
      </c>
      <c r="C51" s="83">
        <v>98.04</v>
      </c>
      <c r="D51" s="83" t="s">
        <v>39</v>
      </c>
    </row>
    <row r="52" spans="1:4" ht="13">
      <c r="A52" s="90" t="s">
        <v>133</v>
      </c>
      <c r="B52" s="93">
        <v>97</v>
      </c>
      <c r="C52" s="93">
        <v>99.6</v>
      </c>
      <c r="D52" s="93" t="s">
        <v>39</v>
      </c>
    </row>
    <row r="53" spans="1:4" ht="13">
      <c r="A53" s="90" t="s">
        <v>134</v>
      </c>
      <c r="B53" s="83">
        <v>100</v>
      </c>
      <c r="C53" s="94">
        <v>98.58</v>
      </c>
      <c r="D53" s="83" t="s">
        <v>39</v>
      </c>
    </row>
    <row r="54" spans="1:4" ht="13">
      <c r="A54" s="6" t="s">
        <v>47</v>
      </c>
      <c r="B54" s="95"/>
      <c r="C54" s="83"/>
      <c r="D54" s="83"/>
    </row>
    <row r="55" spans="1:4" ht="13">
      <c r="A55" s="96" t="s">
        <v>48</v>
      </c>
      <c r="B55" s="82">
        <v>2022</v>
      </c>
      <c r="C55" s="82">
        <v>2023</v>
      </c>
      <c r="D55" s="97">
        <v>2024</v>
      </c>
    </row>
    <row r="56" spans="1:4" ht="13">
      <c r="A56" s="36" t="s">
        <v>135</v>
      </c>
      <c r="B56" s="98">
        <v>1</v>
      </c>
      <c r="C56" s="99">
        <v>0</v>
      </c>
      <c r="D56" s="100">
        <v>0</v>
      </c>
    </row>
    <row r="57" spans="1:4" ht="13">
      <c r="A57" s="36" t="s">
        <v>136</v>
      </c>
      <c r="B57" s="101">
        <v>4</v>
      </c>
      <c r="C57" s="102">
        <v>4</v>
      </c>
      <c r="D57" s="100">
        <v>1</v>
      </c>
    </row>
    <row r="58" spans="1:4" ht="13">
      <c r="A58" s="36" t="s">
        <v>137</v>
      </c>
      <c r="B58" s="101">
        <v>6</v>
      </c>
      <c r="C58" s="102">
        <v>5</v>
      </c>
      <c r="D58" s="100">
        <v>3</v>
      </c>
    </row>
    <row r="59" spans="1:4" ht="13">
      <c r="A59" s="36" t="s">
        <v>138</v>
      </c>
      <c r="B59" s="101">
        <v>5</v>
      </c>
      <c r="C59" s="102">
        <v>5</v>
      </c>
      <c r="D59" s="100">
        <v>6</v>
      </c>
    </row>
    <row r="60" spans="1:4" ht="13">
      <c r="A60" s="36" t="s">
        <v>139</v>
      </c>
      <c r="B60" s="101">
        <v>2</v>
      </c>
      <c r="C60" s="102">
        <v>0</v>
      </c>
      <c r="D60" s="100">
        <v>0</v>
      </c>
    </row>
    <row r="61" spans="1:4" ht="13">
      <c r="A61" s="36" t="s">
        <v>140</v>
      </c>
      <c r="B61" s="101">
        <v>22</v>
      </c>
      <c r="C61" s="102">
        <v>24</v>
      </c>
      <c r="D61" s="100">
        <v>23</v>
      </c>
    </row>
    <row r="62" spans="1:4" ht="13">
      <c r="A62" s="36" t="s">
        <v>49</v>
      </c>
      <c r="B62" s="101">
        <v>14</v>
      </c>
      <c r="C62" s="102">
        <v>7</v>
      </c>
      <c r="D62" s="100">
        <v>6</v>
      </c>
    </row>
    <row r="63" spans="1:4" ht="13">
      <c r="A63" s="36" t="s">
        <v>50</v>
      </c>
      <c r="B63" s="101">
        <v>52</v>
      </c>
      <c r="C63" s="102">
        <v>47</v>
      </c>
      <c r="D63" s="100">
        <v>30</v>
      </c>
    </row>
    <row r="64" spans="1:4" ht="13">
      <c r="A64" s="36" t="s">
        <v>51</v>
      </c>
      <c r="B64" s="101">
        <v>52</v>
      </c>
      <c r="C64" s="102">
        <v>52</v>
      </c>
      <c r="D64" s="100">
        <v>48</v>
      </c>
    </row>
    <row r="65" spans="1:4" ht="13">
      <c r="A65" s="90" t="s">
        <v>141</v>
      </c>
      <c r="B65" s="101">
        <v>0</v>
      </c>
      <c r="C65" s="102">
        <v>0</v>
      </c>
      <c r="D65" s="100">
        <v>0</v>
      </c>
    </row>
    <row r="66" spans="1:4" ht="13">
      <c r="A66" s="19"/>
      <c r="B66" s="83"/>
      <c r="C66" s="83"/>
      <c r="D66" s="83"/>
    </row>
    <row r="67" spans="1:4" ht="13">
      <c r="A67" s="89" t="s">
        <v>52</v>
      </c>
      <c r="B67" s="103">
        <v>2022</v>
      </c>
      <c r="C67" s="103">
        <v>2023</v>
      </c>
      <c r="D67" s="104">
        <v>2024</v>
      </c>
    </row>
    <row r="68" spans="1:4" ht="13">
      <c r="A68" s="90" t="s">
        <v>142</v>
      </c>
      <c r="B68" s="105">
        <v>9173</v>
      </c>
      <c r="C68" s="106">
        <v>9229</v>
      </c>
      <c r="D68" s="107">
        <v>8165</v>
      </c>
    </row>
    <row r="69" spans="1:4" ht="13">
      <c r="A69" s="36" t="s">
        <v>54</v>
      </c>
      <c r="B69" s="108">
        <v>4307</v>
      </c>
      <c r="C69" s="109">
        <v>4388</v>
      </c>
      <c r="D69" s="107">
        <v>3904</v>
      </c>
    </row>
    <row r="70" spans="1:4" ht="13">
      <c r="A70" s="36" t="s">
        <v>17</v>
      </c>
      <c r="B70" s="108">
        <v>4866</v>
      </c>
      <c r="C70" s="109">
        <v>4841</v>
      </c>
      <c r="D70" s="107">
        <v>4261</v>
      </c>
    </row>
    <row r="71" spans="1:4" ht="13">
      <c r="A71" s="90" t="s">
        <v>143</v>
      </c>
      <c r="B71" s="108">
        <v>643</v>
      </c>
      <c r="C71" s="109">
        <v>685</v>
      </c>
      <c r="D71" s="107">
        <v>593</v>
      </c>
    </row>
    <row r="72" spans="1:4" ht="13">
      <c r="A72" s="36" t="s">
        <v>54</v>
      </c>
      <c r="B72" s="108">
        <v>416</v>
      </c>
      <c r="C72" s="109">
        <v>390</v>
      </c>
      <c r="D72" s="107">
        <v>379</v>
      </c>
    </row>
    <row r="73" spans="1:4" ht="13">
      <c r="A73" s="36" t="s">
        <v>17</v>
      </c>
      <c r="B73" s="108">
        <v>227</v>
      </c>
      <c r="C73" s="109">
        <v>295</v>
      </c>
      <c r="D73" s="107">
        <v>214</v>
      </c>
    </row>
    <row r="74" spans="1:4" ht="13">
      <c r="A74" s="36" t="s">
        <v>56</v>
      </c>
      <c r="B74" s="108">
        <v>14.3</v>
      </c>
      <c r="C74" s="109">
        <v>13.47</v>
      </c>
      <c r="D74" s="107">
        <v>13.76</v>
      </c>
    </row>
    <row r="75" spans="1:4" ht="13">
      <c r="A75" s="36" t="s">
        <v>57</v>
      </c>
      <c r="B75" s="108">
        <v>44</v>
      </c>
      <c r="C75" s="109">
        <v>44</v>
      </c>
      <c r="D75" s="107">
        <v>33</v>
      </c>
    </row>
    <row r="76" spans="1:4" ht="13">
      <c r="A76" s="36" t="s">
        <v>54</v>
      </c>
      <c r="B76" s="108">
        <v>4</v>
      </c>
      <c r="C76" s="109">
        <v>2</v>
      </c>
      <c r="D76" s="107">
        <v>2</v>
      </c>
    </row>
    <row r="77" spans="1:4" ht="13">
      <c r="A77" s="36" t="s">
        <v>17</v>
      </c>
      <c r="B77" s="108">
        <v>40</v>
      </c>
      <c r="C77" s="109">
        <v>42</v>
      </c>
      <c r="D77" s="107">
        <v>31</v>
      </c>
    </row>
    <row r="78" spans="1:4" ht="13">
      <c r="A78" s="36" t="s">
        <v>58</v>
      </c>
      <c r="B78" s="108">
        <v>498</v>
      </c>
      <c r="C78" s="109">
        <v>189</v>
      </c>
      <c r="D78" s="107">
        <v>280</v>
      </c>
    </row>
    <row r="79" spans="1:4" ht="13">
      <c r="A79" s="36" t="s">
        <v>54</v>
      </c>
      <c r="B79" s="108">
        <v>163</v>
      </c>
      <c r="C79" s="102">
        <v>42</v>
      </c>
      <c r="D79" s="100">
        <v>83</v>
      </c>
    </row>
    <row r="80" spans="1:4" ht="13">
      <c r="A80" s="36" t="s">
        <v>17</v>
      </c>
      <c r="B80" s="108">
        <v>335</v>
      </c>
      <c r="C80" s="102">
        <v>147</v>
      </c>
      <c r="D80" s="100">
        <v>197</v>
      </c>
    </row>
    <row r="81" spans="1:4" ht="13">
      <c r="A81" s="110" t="s">
        <v>59</v>
      </c>
      <c r="B81" s="111"/>
      <c r="C81" s="83"/>
      <c r="D81" s="112"/>
    </row>
    <row r="82" spans="1:4" ht="13">
      <c r="A82" s="89" t="s">
        <v>60</v>
      </c>
      <c r="B82" s="113">
        <v>2022</v>
      </c>
      <c r="C82" s="113">
        <v>2023</v>
      </c>
      <c r="D82" s="114">
        <v>2024</v>
      </c>
    </row>
    <row r="83" spans="1:4" ht="13">
      <c r="A83" s="36" t="s">
        <v>61</v>
      </c>
      <c r="B83" s="115">
        <v>28287</v>
      </c>
      <c r="C83" s="116">
        <v>19590</v>
      </c>
      <c r="D83" s="117">
        <v>19590</v>
      </c>
    </row>
    <row r="84" spans="1:4" ht="13">
      <c r="A84" s="36" t="s">
        <v>62</v>
      </c>
      <c r="B84" s="118">
        <v>2140.6</v>
      </c>
      <c r="C84" s="117">
        <v>1573</v>
      </c>
      <c r="D84" s="117">
        <v>1573</v>
      </c>
    </row>
    <row r="85" spans="1:4" ht="13">
      <c r="A85" s="36" t="s">
        <v>63</v>
      </c>
      <c r="B85" s="118">
        <v>60</v>
      </c>
      <c r="C85" s="117">
        <v>1647</v>
      </c>
      <c r="D85" s="117">
        <v>1647</v>
      </c>
    </row>
    <row r="86" spans="1:4" ht="13">
      <c r="A86" s="36" t="s">
        <v>144</v>
      </c>
      <c r="B86" s="119">
        <v>200.44499999999999</v>
      </c>
      <c r="C86" s="117">
        <v>195.54</v>
      </c>
      <c r="D86" s="117">
        <v>202.54</v>
      </c>
    </row>
    <row r="87" spans="1:4" ht="13">
      <c r="A87" s="36" t="s">
        <v>145</v>
      </c>
      <c r="B87" s="119">
        <v>66</v>
      </c>
      <c r="C87" s="117">
        <v>71</v>
      </c>
      <c r="D87" s="119">
        <v>71</v>
      </c>
    </row>
    <row r="88" spans="1:4" ht="13">
      <c r="A88" s="36" t="s">
        <v>146</v>
      </c>
      <c r="B88" s="119">
        <v>5</v>
      </c>
      <c r="C88" s="117">
        <v>8</v>
      </c>
      <c r="D88" s="117">
        <v>8</v>
      </c>
    </row>
    <row r="89" spans="1:4" ht="13">
      <c r="A89" s="36" t="s">
        <v>67</v>
      </c>
      <c r="B89" s="119" t="s">
        <v>175</v>
      </c>
      <c r="C89" s="117" t="s">
        <v>39</v>
      </c>
      <c r="D89" s="119" t="s">
        <v>39</v>
      </c>
    </row>
    <row r="90" spans="1:4" ht="13">
      <c r="A90" s="36" t="s">
        <v>147</v>
      </c>
      <c r="B90" s="119">
        <v>17</v>
      </c>
      <c r="C90" s="119">
        <v>17</v>
      </c>
      <c r="D90" s="119">
        <v>17</v>
      </c>
    </row>
    <row r="91" spans="1:4" ht="13">
      <c r="A91" s="36" t="s">
        <v>148</v>
      </c>
      <c r="B91" s="119" t="s">
        <v>39</v>
      </c>
      <c r="C91" s="117" t="s">
        <v>39</v>
      </c>
      <c r="D91" s="119" t="s">
        <v>39</v>
      </c>
    </row>
    <row r="92" spans="1:4" ht="13">
      <c r="A92" s="36" t="s">
        <v>68</v>
      </c>
      <c r="B92" s="119">
        <v>21</v>
      </c>
      <c r="C92" s="117">
        <v>234</v>
      </c>
      <c r="D92" s="117">
        <v>238</v>
      </c>
    </row>
    <row r="93" spans="1:4" ht="13">
      <c r="A93" s="36" t="s">
        <v>69</v>
      </c>
      <c r="B93" s="119">
        <v>46.3</v>
      </c>
      <c r="C93" s="117">
        <v>579</v>
      </c>
      <c r="D93" s="119">
        <v>584</v>
      </c>
    </row>
    <row r="94" spans="1:4" ht="13">
      <c r="A94" s="36" t="s">
        <v>70</v>
      </c>
      <c r="B94" s="119">
        <v>0</v>
      </c>
      <c r="C94" s="117">
        <v>1</v>
      </c>
      <c r="D94" s="117">
        <v>1</v>
      </c>
    </row>
    <row r="95" spans="1:4" ht="13">
      <c r="A95" s="19"/>
      <c r="B95" s="95"/>
      <c r="C95" s="83"/>
      <c r="D95" s="83"/>
    </row>
    <row r="96" spans="1:4" ht="13">
      <c r="A96" s="89" t="s">
        <v>71</v>
      </c>
      <c r="B96" s="82">
        <v>2022</v>
      </c>
      <c r="C96" s="82">
        <v>2023</v>
      </c>
      <c r="D96" s="82">
        <v>2024</v>
      </c>
    </row>
    <row r="97" spans="1:4" ht="13">
      <c r="A97" s="90" t="s">
        <v>149</v>
      </c>
      <c r="B97" s="83">
        <v>17</v>
      </c>
      <c r="C97" s="83">
        <v>17</v>
      </c>
      <c r="D97" s="83">
        <v>17</v>
      </c>
    </row>
    <row r="98" spans="1:4" ht="13">
      <c r="A98" s="19"/>
      <c r="B98" s="83"/>
      <c r="C98" s="83"/>
      <c r="D98" s="83"/>
    </row>
    <row r="99" spans="1:4" ht="13">
      <c r="A99" s="89" t="s">
        <v>150</v>
      </c>
      <c r="B99" s="97">
        <v>2022</v>
      </c>
      <c r="C99" s="97">
        <v>2023</v>
      </c>
      <c r="D99" s="97">
        <v>2024</v>
      </c>
    </row>
    <row r="100" spans="1:4" ht="13">
      <c r="A100" s="120"/>
      <c r="B100" s="121">
        <v>1</v>
      </c>
      <c r="C100" s="121">
        <v>1</v>
      </c>
      <c r="D100" s="121">
        <v>1</v>
      </c>
    </row>
    <row r="101" spans="1:4" ht="13">
      <c r="A101" s="120" t="s">
        <v>152</v>
      </c>
      <c r="B101" s="121">
        <v>0</v>
      </c>
      <c r="C101" s="121">
        <v>0</v>
      </c>
      <c r="D101" s="121">
        <v>0</v>
      </c>
    </row>
    <row r="102" spans="1:4" ht="13">
      <c r="A102" s="120" t="s">
        <v>153</v>
      </c>
      <c r="B102" s="121">
        <v>0</v>
      </c>
      <c r="C102" s="121">
        <v>0</v>
      </c>
      <c r="D102" s="121">
        <v>0</v>
      </c>
    </row>
    <row r="103" spans="1:4" ht="13">
      <c r="A103" s="120" t="s">
        <v>154</v>
      </c>
      <c r="B103" s="121">
        <v>14</v>
      </c>
      <c r="C103" s="121">
        <v>14</v>
      </c>
      <c r="D103" s="121">
        <v>16</v>
      </c>
    </row>
    <row r="104" spans="1:4" ht="13">
      <c r="A104" s="122" t="s">
        <v>73</v>
      </c>
      <c r="B104" s="121" t="s">
        <v>175</v>
      </c>
      <c r="C104" s="121">
        <v>26</v>
      </c>
      <c r="D104" s="121">
        <v>25</v>
      </c>
    </row>
    <row r="105" spans="1:4" ht="13">
      <c r="A105" s="122" t="s">
        <v>74</v>
      </c>
      <c r="B105" s="121">
        <v>3</v>
      </c>
      <c r="C105" s="121">
        <v>3</v>
      </c>
      <c r="D105" s="121">
        <v>3</v>
      </c>
    </row>
    <row r="106" spans="1:4" ht="13">
      <c r="A106" s="122" t="s">
        <v>75</v>
      </c>
      <c r="B106" s="121" t="s">
        <v>175</v>
      </c>
      <c r="C106" s="121">
        <v>1</v>
      </c>
      <c r="D106" s="121">
        <v>1</v>
      </c>
    </row>
    <row r="107" spans="1:4" ht="13">
      <c r="A107" s="122"/>
      <c r="B107" s="83"/>
      <c r="C107" s="83"/>
      <c r="D107" s="83"/>
    </row>
    <row r="108" spans="1:4" ht="13">
      <c r="A108" s="89" t="s">
        <v>76</v>
      </c>
      <c r="B108" s="82">
        <v>2022</v>
      </c>
      <c r="C108" s="82">
        <v>2023</v>
      </c>
      <c r="D108" s="82">
        <v>2024</v>
      </c>
    </row>
    <row r="109" spans="1:4" ht="13">
      <c r="A109" s="90" t="s">
        <v>155</v>
      </c>
      <c r="B109" s="83">
        <v>1</v>
      </c>
      <c r="C109" s="83">
        <v>1</v>
      </c>
      <c r="D109" s="83">
        <v>1</v>
      </c>
    </row>
    <row r="110" spans="1:4" ht="13">
      <c r="A110" s="36" t="s">
        <v>77</v>
      </c>
      <c r="B110" s="83">
        <v>2</v>
      </c>
      <c r="C110" s="83">
        <v>2</v>
      </c>
      <c r="D110" s="83">
        <v>2</v>
      </c>
    </row>
    <row r="111" spans="1:4" ht="13">
      <c r="A111" s="90" t="s">
        <v>156</v>
      </c>
      <c r="B111" s="83">
        <v>6</v>
      </c>
      <c r="C111" s="83">
        <v>6</v>
      </c>
      <c r="D111" s="83">
        <v>6</v>
      </c>
    </row>
    <row r="112" spans="1:4" ht="13">
      <c r="A112" s="36" t="s">
        <v>78</v>
      </c>
      <c r="B112" s="83">
        <v>15866.2</v>
      </c>
      <c r="C112" s="83">
        <v>27486.799999999999</v>
      </c>
      <c r="D112" s="83">
        <v>27486.799999999999</v>
      </c>
    </row>
    <row r="113" spans="1:4" ht="13">
      <c r="A113" s="36" t="s">
        <v>79</v>
      </c>
      <c r="B113" s="83">
        <v>1</v>
      </c>
      <c r="C113" s="83">
        <v>1</v>
      </c>
      <c r="D113" s="83">
        <v>1</v>
      </c>
    </row>
    <row r="114" spans="1:4" ht="13">
      <c r="A114" s="90" t="s">
        <v>157</v>
      </c>
      <c r="B114" s="83">
        <v>71</v>
      </c>
      <c r="C114" s="83">
        <v>69.709999999999994</v>
      </c>
      <c r="D114" s="83">
        <v>69.709999999999994</v>
      </c>
    </row>
    <row r="115" spans="1:4" ht="13">
      <c r="A115" s="36" t="s">
        <v>80</v>
      </c>
      <c r="B115" s="123">
        <v>111075.2</v>
      </c>
      <c r="C115" s="123">
        <v>111075.2</v>
      </c>
      <c r="D115" s="123">
        <v>111075.2</v>
      </c>
    </row>
    <row r="116" spans="1:4" ht="13">
      <c r="A116" s="19"/>
      <c r="B116" s="83"/>
      <c r="C116" s="83"/>
      <c r="D116" s="83"/>
    </row>
    <row r="117" spans="1:4" ht="13">
      <c r="A117" s="110" t="s">
        <v>81</v>
      </c>
      <c r="B117" s="97">
        <v>2022</v>
      </c>
      <c r="C117" s="82">
        <v>2023</v>
      </c>
      <c r="D117" s="82">
        <v>2024</v>
      </c>
    </row>
    <row r="118" spans="1:4" ht="13">
      <c r="A118" s="124" t="s">
        <v>266</v>
      </c>
      <c r="B118" s="125">
        <v>100</v>
      </c>
      <c r="C118" s="126">
        <v>100</v>
      </c>
      <c r="D118" s="127">
        <v>100</v>
      </c>
    </row>
    <row r="119" spans="1:4" ht="13">
      <c r="A119" s="128" t="s">
        <v>54</v>
      </c>
      <c r="B119" s="129">
        <v>48.1</v>
      </c>
      <c r="C119" s="126">
        <v>53.5</v>
      </c>
      <c r="D119" s="130">
        <v>53.8</v>
      </c>
    </row>
    <row r="120" spans="1:4" ht="13">
      <c r="A120" s="128" t="s">
        <v>17</v>
      </c>
      <c r="B120" s="129">
        <v>51.9</v>
      </c>
      <c r="C120" s="131">
        <v>46.5</v>
      </c>
      <c r="D120" s="94">
        <v>46.3</v>
      </c>
    </row>
    <row r="121" spans="1:4" ht="13">
      <c r="A121" s="132" t="s">
        <v>267</v>
      </c>
      <c r="B121" s="129">
        <v>68.5</v>
      </c>
      <c r="C121" s="131">
        <v>59.2</v>
      </c>
      <c r="D121" s="94">
        <v>67.2</v>
      </c>
    </row>
    <row r="122" spans="1:4" ht="13">
      <c r="A122" s="128" t="s">
        <v>16</v>
      </c>
      <c r="B122" s="129">
        <v>68.900000000000006</v>
      </c>
      <c r="C122" s="131">
        <v>66.7</v>
      </c>
      <c r="D122" s="94">
        <v>76.400000000000006</v>
      </c>
    </row>
    <row r="123" spans="1:4" ht="13">
      <c r="A123" s="128" t="s">
        <v>268</v>
      </c>
      <c r="B123" s="129">
        <v>68.2</v>
      </c>
      <c r="C123" s="131">
        <v>52.4</v>
      </c>
      <c r="D123" s="94">
        <v>59</v>
      </c>
    </row>
    <row r="124" spans="1:4" ht="13">
      <c r="A124" s="133" t="s">
        <v>269</v>
      </c>
      <c r="B124" s="94">
        <v>31.5</v>
      </c>
      <c r="C124" s="94">
        <v>40.799999999999997</v>
      </c>
      <c r="D124" s="94">
        <v>32.799999999999997</v>
      </c>
    </row>
    <row r="125" spans="1:4" ht="13">
      <c r="A125" s="134" t="s">
        <v>16</v>
      </c>
      <c r="B125" s="94">
        <v>31.1</v>
      </c>
      <c r="C125" s="94">
        <v>33.299999999999997</v>
      </c>
      <c r="D125" s="94">
        <v>23.6</v>
      </c>
    </row>
    <row r="126" spans="1:4" ht="13">
      <c r="A126" s="134" t="s">
        <v>17</v>
      </c>
      <c r="B126" s="94">
        <v>31.8</v>
      </c>
      <c r="C126" s="94">
        <v>47.6</v>
      </c>
      <c r="D126" s="94">
        <v>41</v>
      </c>
    </row>
    <row r="127" spans="1:4" ht="13">
      <c r="A127" s="135" t="s">
        <v>270</v>
      </c>
      <c r="B127" s="94">
        <v>96.9</v>
      </c>
      <c r="C127" s="94">
        <v>96.9</v>
      </c>
      <c r="D127" s="94">
        <v>98.2</v>
      </c>
    </row>
    <row r="128" spans="1:4" ht="13">
      <c r="A128" s="134" t="s">
        <v>16</v>
      </c>
      <c r="B128" s="94">
        <v>97.2</v>
      </c>
      <c r="C128" s="94">
        <v>98.1</v>
      </c>
      <c r="D128" s="94">
        <v>98.1</v>
      </c>
    </row>
    <row r="129" spans="1:4" ht="13">
      <c r="A129" s="134" t="s">
        <v>17</v>
      </c>
      <c r="B129" s="94">
        <v>96.7</v>
      </c>
      <c r="C129" s="94">
        <v>95.4</v>
      </c>
      <c r="D129" s="94">
        <v>98.4</v>
      </c>
    </row>
    <row r="130" spans="1:4" ht="13">
      <c r="A130" s="135" t="s">
        <v>271</v>
      </c>
      <c r="B130" s="94">
        <v>3.1</v>
      </c>
      <c r="C130" s="94">
        <v>3.1</v>
      </c>
      <c r="D130" s="94">
        <v>1.8</v>
      </c>
    </row>
    <row r="131" spans="1:4" ht="13">
      <c r="A131" s="134" t="s">
        <v>16</v>
      </c>
      <c r="B131" s="94">
        <v>2.8</v>
      </c>
      <c r="C131" s="94">
        <v>1.9</v>
      </c>
      <c r="D131" s="94">
        <v>1.9</v>
      </c>
    </row>
    <row r="132" spans="1:4" ht="13">
      <c r="A132" s="134" t="s">
        <v>17</v>
      </c>
      <c r="B132" s="94">
        <v>3.3</v>
      </c>
      <c r="C132" s="94">
        <v>4.5999999999999996</v>
      </c>
      <c r="D132" s="94">
        <v>1.6</v>
      </c>
    </row>
    <row r="133" spans="1:4" ht="13">
      <c r="A133" s="135" t="s">
        <v>272</v>
      </c>
      <c r="B133" s="94">
        <v>2.1</v>
      </c>
      <c r="C133" s="94">
        <v>1.9</v>
      </c>
      <c r="D133" s="94">
        <v>1.2</v>
      </c>
    </row>
    <row r="134" spans="1:4" ht="13">
      <c r="A134" s="134" t="s">
        <v>16</v>
      </c>
      <c r="B134" s="94">
        <v>1.9</v>
      </c>
      <c r="C134" s="94">
        <v>1.2</v>
      </c>
      <c r="D134" s="94">
        <v>1.5</v>
      </c>
    </row>
    <row r="135" spans="1:4" ht="13">
      <c r="A135" s="134" t="s">
        <v>17</v>
      </c>
      <c r="B135" s="94">
        <v>2.2999999999999998</v>
      </c>
      <c r="C135" s="94">
        <v>2.4</v>
      </c>
      <c r="D135" s="94">
        <v>0.9</v>
      </c>
    </row>
    <row r="136" spans="1:4" ht="13">
      <c r="A136" s="135" t="s">
        <v>273</v>
      </c>
      <c r="B136" s="94">
        <v>23.3</v>
      </c>
      <c r="C136" s="94" t="s">
        <v>39</v>
      </c>
      <c r="D136" s="94">
        <v>17.2</v>
      </c>
    </row>
    <row r="137" spans="1:4" ht="13">
      <c r="A137" s="134" t="s">
        <v>16</v>
      </c>
      <c r="B137" s="94">
        <v>23.6</v>
      </c>
      <c r="C137" s="94" t="s">
        <v>39</v>
      </c>
      <c r="D137" s="94">
        <v>16.899999999999999</v>
      </c>
    </row>
    <row r="138" spans="1:4" ht="13">
      <c r="A138" s="134" t="s">
        <v>17</v>
      </c>
      <c r="B138" s="94">
        <v>23.1</v>
      </c>
      <c r="C138" s="94" t="s">
        <v>39</v>
      </c>
      <c r="D138" s="94">
        <v>17.5</v>
      </c>
    </row>
    <row r="139" spans="1:4" ht="13">
      <c r="A139" s="10"/>
      <c r="B139" s="83"/>
      <c r="C139" s="83"/>
      <c r="D139" s="83"/>
    </row>
    <row r="140" spans="1:4" ht="13">
      <c r="A140" s="110" t="s">
        <v>89</v>
      </c>
      <c r="B140" s="82">
        <v>2022</v>
      </c>
      <c r="C140" s="82">
        <v>2023</v>
      </c>
      <c r="D140" s="82">
        <v>2024</v>
      </c>
    </row>
    <row r="141" spans="1:4" ht="13">
      <c r="A141" s="90" t="s">
        <v>158</v>
      </c>
      <c r="B141" s="83">
        <v>2152.4899999999998</v>
      </c>
      <c r="C141" s="83">
        <v>2180</v>
      </c>
      <c r="D141" s="83">
        <v>2221.5100000000002</v>
      </c>
    </row>
    <row r="142" spans="1:4" ht="13">
      <c r="A142" s="36" t="s">
        <v>90</v>
      </c>
      <c r="B142" s="83">
        <v>312.69</v>
      </c>
      <c r="C142" s="83">
        <v>312.69</v>
      </c>
      <c r="D142" s="83">
        <v>312.69</v>
      </c>
    </row>
    <row r="143" spans="1:4" ht="13">
      <c r="A143" s="36" t="s">
        <v>91</v>
      </c>
      <c r="B143" s="83">
        <v>24.95</v>
      </c>
      <c r="C143" s="83">
        <v>24.95</v>
      </c>
      <c r="D143" s="83">
        <v>24.95</v>
      </c>
    </row>
    <row r="144" spans="1:4" ht="13">
      <c r="A144" s="36" t="s">
        <v>92</v>
      </c>
      <c r="B144" s="83">
        <v>364.85</v>
      </c>
      <c r="C144" s="83">
        <v>364.85</v>
      </c>
      <c r="D144" s="83">
        <v>364.85</v>
      </c>
    </row>
    <row r="145" spans="1:5" ht="13">
      <c r="A145" s="36" t="s">
        <v>93</v>
      </c>
      <c r="B145" s="83">
        <v>1413</v>
      </c>
      <c r="C145" s="83">
        <v>1440.51</v>
      </c>
      <c r="D145" s="83">
        <v>1482.02</v>
      </c>
    </row>
    <row r="146" spans="1:5" ht="13">
      <c r="A146" s="36" t="s">
        <v>94</v>
      </c>
      <c r="B146" s="83">
        <v>37</v>
      </c>
      <c r="C146" s="83">
        <v>37</v>
      </c>
      <c r="D146" s="83">
        <v>37</v>
      </c>
    </row>
    <row r="147" spans="1:5" ht="13">
      <c r="A147" s="90" t="s">
        <v>159</v>
      </c>
      <c r="B147" s="83">
        <v>30</v>
      </c>
      <c r="C147" s="83">
        <v>30</v>
      </c>
      <c r="D147" s="83">
        <v>30</v>
      </c>
    </row>
    <row r="148" spans="1:5" ht="13">
      <c r="A148" s="90" t="s">
        <v>160</v>
      </c>
      <c r="B148" s="83">
        <v>10</v>
      </c>
      <c r="C148" s="83">
        <v>10</v>
      </c>
      <c r="D148" s="83">
        <v>10</v>
      </c>
    </row>
    <row r="149" spans="1:5" ht="13">
      <c r="A149" s="90" t="s">
        <v>161</v>
      </c>
      <c r="B149" s="83">
        <v>429</v>
      </c>
      <c r="C149" s="83">
        <v>429</v>
      </c>
      <c r="D149" s="83">
        <v>186</v>
      </c>
      <c r="E149" s="136"/>
    </row>
    <row r="150" spans="1:5" ht="13">
      <c r="A150" s="90" t="s">
        <v>162</v>
      </c>
      <c r="B150" s="137">
        <v>211</v>
      </c>
      <c r="C150" s="137">
        <v>441</v>
      </c>
      <c r="D150" s="137">
        <v>627</v>
      </c>
    </row>
    <row r="151" spans="1:5" ht="13">
      <c r="A151" s="90" t="s">
        <v>163</v>
      </c>
      <c r="B151" s="83">
        <v>350</v>
      </c>
      <c r="C151" s="83">
        <v>350</v>
      </c>
      <c r="D151" s="83">
        <v>19</v>
      </c>
    </row>
    <row r="152" spans="1:5" ht="13">
      <c r="A152" s="36" t="s">
        <v>164</v>
      </c>
      <c r="B152" s="83">
        <v>7</v>
      </c>
      <c r="C152" s="83">
        <v>8</v>
      </c>
      <c r="D152" s="83">
        <v>8</v>
      </c>
    </row>
    <row r="153" spans="1:5" ht="13">
      <c r="A153" s="36" t="s">
        <v>96</v>
      </c>
      <c r="B153" s="83">
        <v>92</v>
      </c>
      <c r="C153" s="83">
        <v>105</v>
      </c>
      <c r="D153" s="83">
        <v>166</v>
      </c>
    </row>
    <row r="154" spans="1:5" ht="13">
      <c r="A154" s="36" t="s">
        <v>97</v>
      </c>
      <c r="B154" s="83">
        <v>10</v>
      </c>
      <c r="C154" s="83">
        <v>12</v>
      </c>
      <c r="D154" s="83">
        <v>13</v>
      </c>
    </row>
    <row r="155" spans="1:5" ht="13">
      <c r="A155" s="10"/>
      <c r="B155" s="83"/>
      <c r="C155" s="83"/>
      <c r="D155" s="83"/>
    </row>
    <row r="156" spans="1:5" ht="13">
      <c r="A156" s="110" t="s">
        <v>98</v>
      </c>
      <c r="B156" s="82">
        <v>2022</v>
      </c>
      <c r="C156" s="82">
        <v>2023</v>
      </c>
      <c r="D156" s="82">
        <v>2024</v>
      </c>
    </row>
    <row r="157" spans="1:5" ht="13">
      <c r="A157" s="36" t="s">
        <v>176</v>
      </c>
      <c r="B157" s="83">
        <v>1395</v>
      </c>
      <c r="C157" s="83" t="s">
        <v>39</v>
      </c>
      <c r="D157" s="83">
        <v>1346</v>
      </c>
    </row>
    <row r="158" spans="1:5" ht="13">
      <c r="A158" s="36" t="s">
        <v>100</v>
      </c>
      <c r="B158" s="83">
        <v>165</v>
      </c>
      <c r="C158" s="83" t="s">
        <v>39</v>
      </c>
      <c r="D158" s="83">
        <v>547</v>
      </c>
    </row>
    <row r="159" spans="1:5" ht="13">
      <c r="A159" s="36" t="s">
        <v>101</v>
      </c>
      <c r="B159" s="83">
        <v>88</v>
      </c>
      <c r="C159" s="83" t="s">
        <v>39</v>
      </c>
      <c r="D159" s="83">
        <v>126</v>
      </c>
    </row>
    <row r="160" spans="1:5" ht="13">
      <c r="A160" s="35"/>
      <c r="B160" s="83"/>
      <c r="C160" s="83"/>
      <c r="D160" s="83"/>
    </row>
    <row r="161" spans="1:4" ht="13">
      <c r="A161" s="138" t="s">
        <v>102</v>
      </c>
      <c r="B161" s="82">
        <v>2022</v>
      </c>
      <c r="C161" s="82">
        <v>2023</v>
      </c>
      <c r="D161" s="82">
        <v>2024</v>
      </c>
    </row>
    <row r="162" spans="1:4" ht="13">
      <c r="A162" s="36" t="s">
        <v>103</v>
      </c>
      <c r="B162" s="123">
        <v>2806</v>
      </c>
      <c r="C162" s="123" t="s">
        <v>39</v>
      </c>
      <c r="D162" s="123">
        <v>2327</v>
      </c>
    </row>
    <row r="163" spans="1:4" ht="13">
      <c r="A163" s="10"/>
      <c r="B163" s="83"/>
      <c r="C163" s="83"/>
      <c r="D163" s="83"/>
    </row>
    <row r="164" spans="1:4" ht="13">
      <c r="A164" s="6" t="s">
        <v>104</v>
      </c>
      <c r="B164" s="82">
        <v>2022</v>
      </c>
      <c r="C164" s="82">
        <v>2023</v>
      </c>
      <c r="D164" s="82">
        <v>2024</v>
      </c>
    </row>
    <row r="165" spans="1:4" ht="13">
      <c r="A165" s="36" t="s">
        <v>105</v>
      </c>
      <c r="B165" s="83">
        <v>100</v>
      </c>
      <c r="C165" s="83">
        <v>100</v>
      </c>
      <c r="D165" s="83">
        <v>100</v>
      </c>
    </row>
    <row r="166" spans="1:4" ht="13">
      <c r="A166" s="37" t="s">
        <v>177</v>
      </c>
      <c r="B166" s="139">
        <v>20225064</v>
      </c>
      <c r="C166" s="139">
        <v>19022660.405000001</v>
      </c>
      <c r="D166" s="139">
        <v>20157857.412</v>
      </c>
    </row>
    <row r="167" spans="1:4" ht="13">
      <c r="A167" s="37"/>
      <c r="B167" s="83"/>
      <c r="C167" s="83"/>
      <c r="D167" s="83"/>
    </row>
    <row r="168" spans="1:4" ht="13">
      <c r="A168" s="38" t="s">
        <v>108</v>
      </c>
      <c r="B168" s="82">
        <v>2022</v>
      </c>
      <c r="C168" s="82">
        <v>2023</v>
      </c>
      <c r="D168" s="82">
        <v>2024</v>
      </c>
    </row>
    <row r="169" spans="1:4" ht="13">
      <c r="A169" s="36" t="s">
        <v>109</v>
      </c>
      <c r="B169" s="83">
        <v>5</v>
      </c>
      <c r="C169" s="83">
        <v>5</v>
      </c>
      <c r="D169" s="83">
        <v>5</v>
      </c>
    </row>
    <row r="170" spans="1:4" ht="13">
      <c r="A170" s="36" t="s">
        <v>110</v>
      </c>
      <c r="B170" s="83" t="s">
        <v>39</v>
      </c>
      <c r="C170" s="83" t="s">
        <v>39</v>
      </c>
      <c r="D170" s="83" t="s">
        <v>39</v>
      </c>
    </row>
    <row r="171" spans="1:4" ht="13">
      <c r="A171" s="10"/>
      <c r="B171" s="83"/>
      <c r="C171" s="83"/>
      <c r="D171" s="83"/>
    </row>
    <row r="172" spans="1:4" ht="13">
      <c r="A172" s="140" t="s">
        <v>111</v>
      </c>
      <c r="B172" s="82" t="s">
        <v>178</v>
      </c>
      <c r="C172" s="82" t="s">
        <v>179</v>
      </c>
      <c r="D172" s="82" t="s">
        <v>265</v>
      </c>
    </row>
    <row r="173" spans="1:4" ht="13">
      <c r="A173" s="90" t="s">
        <v>166</v>
      </c>
      <c r="B173" s="141">
        <f>B174+B175</f>
        <v>1341.4940000000001</v>
      </c>
      <c r="C173" s="141">
        <f>C174+C175</f>
        <v>1317.732</v>
      </c>
      <c r="D173" s="141">
        <v>1098.5619999999999</v>
      </c>
    </row>
    <row r="174" spans="1:4" ht="13">
      <c r="A174" s="90" t="s">
        <v>167</v>
      </c>
      <c r="B174" s="141">
        <v>726.40200000000004</v>
      </c>
      <c r="C174" s="141">
        <v>720.26700000000005</v>
      </c>
      <c r="D174" s="141">
        <v>868.95399999999995</v>
      </c>
    </row>
    <row r="175" spans="1:4" ht="13">
      <c r="A175" s="90" t="s">
        <v>168</v>
      </c>
      <c r="B175" s="141">
        <v>615.09199999999998</v>
      </c>
      <c r="C175" s="141">
        <v>597.46500000000003</v>
      </c>
      <c r="D175" s="141">
        <v>229.608</v>
      </c>
    </row>
    <row r="176" spans="1:4" ht="13">
      <c r="A176" s="90" t="s">
        <v>169</v>
      </c>
      <c r="B176" s="142">
        <f>B177+B178</f>
        <v>1167.4099999999999</v>
      </c>
      <c r="C176" s="142">
        <f>C177+C178</f>
        <v>1241.904</v>
      </c>
      <c r="D176" s="142">
        <v>1073.8599999999999</v>
      </c>
    </row>
    <row r="177" spans="1:4" ht="13">
      <c r="A177" s="90" t="s">
        <v>167</v>
      </c>
      <c r="B177" s="143">
        <v>714.48599999999999</v>
      </c>
      <c r="C177" s="143">
        <v>712.69500000000005</v>
      </c>
      <c r="D177" s="143">
        <v>859.59</v>
      </c>
    </row>
    <row r="178" spans="1:4" ht="13">
      <c r="A178" s="90" t="s">
        <v>168</v>
      </c>
      <c r="B178" s="142">
        <v>452.92399999999998</v>
      </c>
      <c r="C178" s="142">
        <v>529.20899999999995</v>
      </c>
      <c r="D178" s="142">
        <v>214.27</v>
      </c>
    </row>
    <row r="179" spans="1:4" ht="14">
      <c r="A179" s="4"/>
      <c r="B179" s="42"/>
      <c r="C179" s="42"/>
      <c r="D179" s="42"/>
    </row>
    <row r="180" spans="1:4" ht="14">
      <c r="A180" s="4"/>
      <c r="B180" s="42"/>
      <c r="C180" s="42"/>
      <c r="D180" s="42"/>
    </row>
    <row r="181" spans="1:4" ht="14">
      <c r="A181" s="4"/>
      <c r="B181" s="42"/>
      <c r="C181" s="42"/>
      <c r="D181" s="42"/>
    </row>
    <row r="182" spans="1:4" ht="14">
      <c r="A182" s="4"/>
      <c r="B182" s="42"/>
      <c r="C182" s="42"/>
      <c r="D182" s="42"/>
    </row>
    <row r="183" spans="1:4" ht="14">
      <c r="A183" s="4"/>
      <c r="B183" s="42"/>
      <c r="C183" s="42"/>
      <c r="D183" s="42"/>
    </row>
    <row r="184" spans="1:4" ht="14">
      <c r="A184" s="4"/>
      <c r="B184" s="42"/>
      <c r="C184" s="42"/>
      <c r="D184" s="42"/>
    </row>
    <row r="185" spans="1:4" ht="14">
      <c r="A185" s="4"/>
      <c r="B185" s="42"/>
      <c r="C185" s="42"/>
      <c r="D185" s="42"/>
    </row>
    <row r="186" spans="1:4" ht="14">
      <c r="A186" s="4"/>
      <c r="B186" s="42"/>
      <c r="C186" s="42"/>
      <c r="D186" s="42"/>
    </row>
    <row r="187" spans="1:4" ht="14">
      <c r="A187" s="4"/>
      <c r="B187" s="42"/>
      <c r="C187" s="42"/>
      <c r="D187" s="42"/>
    </row>
    <row r="188" spans="1:4" ht="14">
      <c r="A188" s="4"/>
      <c r="B188" s="42"/>
      <c r="C188" s="42"/>
      <c r="D188" s="42"/>
    </row>
    <row r="189" spans="1:4" ht="14">
      <c r="A189" s="4"/>
      <c r="B189" s="42"/>
      <c r="C189" s="42"/>
      <c r="D189" s="42"/>
    </row>
    <row r="190" spans="1:4" ht="14">
      <c r="A190" s="4"/>
      <c r="B190" s="42"/>
      <c r="C190" s="42"/>
      <c r="D190" s="42"/>
    </row>
    <row r="191" spans="1:4" ht="14">
      <c r="A191" s="4"/>
      <c r="B191" s="42"/>
      <c r="C191" s="42"/>
      <c r="D191" s="42"/>
    </row>
    <row r="192" spans="1:4" ht="14">
      <c r="A192" s="4"/>
      <c r="B192" s="42"/>
      <c r="C192" s="42"/>
      <c r="D192" s="42"/>
    </row>
    <row r="193" spans="1:4" ht="14">
      <c r="A193" s="4"/>
      <c r="B193" s="42"/>
      <c r="C193" s="42"/>
      <c r="D193" s="42"/>
    </row>
    <row r="194" spans="1:4" ht="14">
      <c r="A194" s="4"/>
      <c r="B194" s="42"/>
      <c r="C194" s="42"/>
      <c r="D194" s="42"/>
    </row>
    <row r="195" spans="1:4" ht="14">
      <c r="A195" s="4"/>
      <c r="B195" s="42"/>
      <c r="C195" s="42"/>
      <c r="D195" s="42"/>
    </row>
    <row r="196" spans="1:4" ht="14">
      <c r="A196" s="4"/>
      <c r="B196" s="42"/>
      <c r="C196" s="42"/>
      <c r="D196" s="42"/>
    </row>
    <row r="197" spans="1:4" ht="14">
      <c r="A197" s="4"/>
      <c r="B197" s="42"/>
      <c r="C197" s="42"/>
      <c r="D197" s="42"/>
    </row>
    <row r="198" spans="1:4" ht="14">
      <c r="A198" s="4"/>
      <c r="B198" s="42"/>
      <c r="C198" s="42"/>
      <c r="D198" s="42"/>
    </row>
    <row r="199" spans="1:4" ht="14">
      <c r="A199" s="4"/>
      <c r="B199" s="42"/>
      <c r="C199" s="42"/>
      <c r="D199" s="42"/>
    </row>
    <row r="200" spans="1:4" ht="14">
      <c r="A200" s="4"/>
      <c r="B200" s="42"/>
      <c r="C200" s="42"/>
      <c r="D200" s="42"/>
    </row>
    <row r="201" spans="1:4" ht="14">
      <c r="A201" s="4"/>
      <c r="B201" s="42"/>
      <c r="C201" s="42"/>
      <c r="D201" s="42"/>
    </row>
    <row r="202" spans="1:4" ht="14">
      <c r="A202" s="4"/>
      <c r="B202" s="42"/>
      <c r="C202" s="42"/>
      <c r="D202" s="42"/>
    </row>
    <row r="203" spans="1:4" ht="14">
      <c r="A203" s="4"/>
      <c r="B203" s="42"/>
      <c r="C203" s="42"/>
      <c r="D203" s="42"/>
    </row>
    <row r="204" spans="1:4" ht="14">
      <c r="A204" s="4"/>
      <c r="B204" s="42"/>
      <c r="C204" s="42"/>
      <c r="D204" s="42"/>
    </row>
    <row r="205" spans="1:4" ht="14">
      <c r="A205" s="4"/>
      <c r="B205" s="4"/>
      <c r="C205" s="4"/>
      <c r="D205" s="4"/>
    </row>
  </sheetData>
  <mergeCells count="14">
    <mergeCell ref="B12:D12"/>
    <mergeCell ref="B23:D23"/>
    <mergeCell ref="B15:D15"/>
    <mergeCell ref="B11:D11"/>
    <mergeCell ref="A1:D1"/>
    <mergeCell ref="B2:D2"/>
    <mergeCell ref="B3:D3"/>
    <mergeCell ref="B4:D4"/>
    <mergeCell ref="B5:D5"/>
    <mergeCell ref="B6:D6"/>
    <mergeCell ref="B7:D7"/>
    <mergeCell ref="B8:D8"/>
    <mergeCell ref="B9:D9"/>
    <mergeCell ref="B10:D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pane ySplit="9" topLeftCell="A10" activePane="bottomLeft" state="frozen"/>
      <selection pane="bottomLeft" activeCell="B11" sqref="B11"/>
    </sheetView>
  </sheetViews>
  <sheetFormatPr defaultColWidth="14.3984375" defaultRowHeight="15" customHeight="1"/>
  <cols>
    <col min="1" max="1" width="83.09765625" customWidth="1"/>
    <col min="2" max="2" width="18.8984375" hidden="1" customWidth="1"/>
    <col min="3" max="3" width="10.296875" hidden="1" customWidth="1"/>
    <col min="4" max="4" width="13.09765625" hidden="1" customWidth="1"/>
    <col min="5" max="14" width="9.09765625" hidden="1" customWidth="1"/>
    <col min="15" max="15" width="8.69921875" hidden="1" customWidth="1"/>
    <col min="16" max="16" width="56.69921875" customWidth="1"/>
    <col min="17" max="17" width="41.8984375" customWidth="1"/>
    <col min="18" max="18" width="13.3984375" customWidth="1"/>
    <col min="19" max="19" width="9.09765625" customWidth="1"/>
    <col min="20" max="26" width="8.69921875" customWidth="1"/>
  </cols>
  <sheetData>
    <row r="1" spans="1:26" ht="13">
      <c r="A1" s="166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8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26" ht="14">
      <c r="A2" s="169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70"/>
      <c r="P2" s="2"/>
      <c r="Q2" s="2"/>
      <c r="R2" s="2"/>
      <c r="S2" s="43"/>
      <c r="T2" s="43"/>
      <c r="U2" s="43"/>
      <c r="V2" s="43"/>
      <c r="W2" s="43"/>
      <c r="X2" s="43"/>
      <c r="Y2" s="43"/>
      <c r="Z2" s="43"/>
    </row>
    <row r="3" spans="1:26" ht="14">
      <c r="A3" s="171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3"/>
      <c r="P3" s="2"/>
      <c r="Q3" s="2"/>
      <c r="R3" s="2"/>
      <c r="S3" s="43"/>
      <c r="T3" s="43"/>
      <c r="U3" s="43"/>
      <c r="V3" s="43"/>
      <c r="W3" s="43"/>
      <c r="X3" s="43"/>
      <c r="Y3" s="43"/>
      <c r="Z3" s="43"/>
    </row>
    <row r="4" spans="1:26" ht="14">
      <c r="A4" s="174" t="s">
        <v>181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8"/>
      <c r="P4" s="2"/>
      <c r="Q4" s="2"/>
      <c r="R4" s="2"/>
      <c r="S4" s="43"/>
      <c r="T4" s="43"/>
      <c r="U4" s="43"/>
      <c r="V4" s="43"/>
      <c r="W4" s="43"/>
      <c r="X4" s="43"/>
      <c r="Y4" s="43"/>
      <c r="Z4" s="43"/>
    </row>
    <row r="5" spans="1:26" ht="14">
      <c r="A5" s="171"/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3"/>
      <c r="P5" s="2"/>
      <c r="Q5" s="2"/>
      <c r="R5" s="2"/>
      <c r="S5" s="43"/>
      <c r="T5" s="43"/>
      <c r="U5" s="43"/>
      <c r="V5" s="43"/>
      <c r="W5" s="43"/>
      <c r="X5" s="43"/>
      <c r="Y5" s="43"/>
      <c r="Z5" s="43"/>
    </row>
    <row r="6" spans="1:26" ht="14">
      <c r="A6" s="175">
        <v>2022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5"/>
      <c r="P6" s="2"/>
      <c r="Q6" s="2"/>
      <c r="R6" s="2"/>
      <c r="S6" s="43"/>
      <c r="T6" s="43"/>
      <c r="U6" s="43"/>
      <c r="V6" s="43"/>
      <c r="W6" s="43"/>
      <c r="X6" s="43"/>
      <c r="Y6" s="43"/>
      <c r="Z6" s="43"/>
    </row>
    <row r="7" spans="1:26" ht="14">
      <c r="A7" s="176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5"/>
      <c r="P7" s="2"/>
      <c r="Q7" s="2"/>
      <c r="R7" s="2"/>
      <c r="S7" s="43"/>
      <c r="T7" s="43"/>
      <c r="U7" s="43"/>
      <c r="V7" s="43"/>
      <c r="W7" s="43"/>
      <c r="X7" s="43"/>
      <c r="Y7" s="43"/>
      <c r="Z7" s="43"/>
    </row>
    <row r="8" spans="1:26" ht="14">
      <c r="A8" s="177" t="s">
        <v>182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5"/>
      <c r="P8" s="179" t="s">
        <v>183</v>
      </c>
      <c r="Q8" s="145"/>
      <c r="R8" s="146"/>
      <c r="S8" s="43"/>
      <c r="T8" s="43"/>
      <c r="U8" s="43"/>
      <c r="V8" s="43"/>
      <c r="W8" s="43"/>
      <c r="X8" s="43"/>
      <c r="Y8" s="43"/>
      <c r="Z8" s="43"/>
    </row>
    <row r="9" spans="1:26" ht="26">
      <c r="A9" s="178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7"/>
      <c r="P9" s="48" t="s">
        <v>184</v>
      </c>
      <c r="Q9" s="48" t="s">
        <v>180</v>
      </c>
      <c r="R9" s="48" t="s">
        <v>185</v>
      </c>
      <c r="S9" s="49"/>
      <c r="T9" s="50"/>
      <c r="U9" s="50"/>
      <c r="V9" s="50"/>
      <c r="W9" s="50"/>
      <c r="X9" s="50"/>
      <c r="Y9" s="50"/>
      <c r="Z9" s="50"/>
    </row>
    <row r="10" spans="1:26" ht="14">
      <c r="A10" s="51" t="s">
        <v>2</v>
      </c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4"/>
      <c r="P10" s="53"/>
      <c r="Q10" s="53"/>
      <c r="R10" s="53"/>
      <c r="S10" s="43"/>
      <c r="T10" s="43"/>
      <c r="U10" s="43"/>
      <c r="V10" s="43"/>
      <c r="W10" s="43"/>
      <c r="X10" s="43"/>
      <c r="Y10" s="43"/>
      <c r="Z10" s="43"/>
    </row>
    <row r="11" spans="1:26" ht="14.5">
      <c r="A11" s="55" t="s">
        <v>3</v>
      </c>
      <c r="B11" s="56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8"/>
      <c r="P11" s="57"/>
      <c r="Q11" s="57"/>
      <c r="R11" s="57"/>
      <c r="S11" s="59"/>
      <c r="T11" s="59"/>
      <c r="U11" s="59"/>
      <c r="V11" s="59"/>
      <c r="W11" s="59"/>
      <c r="X11" s="59"/>
      <c r="Y11" s="59"/>
      <c r="Z11" s="59"/>
    </row>
    <row r="12" spans="1:26" ht="14">
      <c r="A12" s="60" t="s">
        <v>4</v>
      </c>
      <c r="B12" s="61" t="e">
        <f>#REF!+#REF!+#REF!+#REF!</f>
        <v>#REF!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/>
      <c r="P12" s="61"/>
      <c r="Q12" s="61"/>
      <c r="R12" s="61"/>
      <c r="S12" s="1"/>
      <c r="T12" s="1"/>
      <c r="U12" s="1"/>
      <c r="V12" s="1"/>
      <c r="W12" s="1"/>
      <c r="X12" s="1"/>
      <c r="Y12" s="1"/>
      <c r="Z12" s="1"/>
    </row>
    <row r="13" spans="1:26" ht="14">
      <c r="A13" s="60" t="s">
        <v>5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2"/>
      <c r="P13" s="61"/>
      <c r="Q13" s="61"/>
      <c r="R13" s="61"/>
      <c r="S13" s="1"/>
      <c r="T13" s="1"/>
      <c r="U13" s="1"/>
      <c r="V13" s="1"/>
      <c r="W13" s="1"/>
      <c r="X13" s="1"/>
      <c r="Y13" s="1"/>
      <c r="Z13" s="1"/>
    </row>
    <row r="14" spans="1:26" ht="14">
      <c r="A14" s="60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2"/>
      <c r="P14" s="61"/>
      <c r="Q14" s="61"/>
      <c r="R14" s="61"/>
      <c r="S14" s="1"/>
      <c r="T14" s="1"/>
      <c r="U14" s="1"/>
      <c r="V14" s="1"/>
      <c r="W14" s="1"/>
      <c r="X14" s="1"/>
      <c r="Y14" s="1"/>
      <c r="Z14" s="1"/>
    </row>
    <row r="15" spans="1:26" ht="14.5">
      <c r="A15" s="63" t="s">
        <v>7</v>
      </c>
      <c r="B15" s="61"/>
      <c r="C15" s="61"/>
      <c r="D15" s="61"/>
      <c r="E15" s="61"/>
      <c r="F15" s="61"/>
      <c r="G15" s="61" t="e">
        <f>#REF!/2</f>
        <v>#REF!</v>
      </c>
      <c r="H15" s="61" t="e">
        <f>#REF!/1.8</f>
        <v>#REF!</v>
      </c>
      <c r="I15" s="61" t="e">
        <f>#REF!/1.8</f>
        <v>#REF!</v>
      </c>
      <c r="J15" s="61" t="e">
        <f>G15+H15+I15</f>
        <v>#REF!</v>
      </c>
      <c r="K15" s="61"/>
      <c r="L15" s="61"/>
      <c r="M15" s="61"/>
      <c r="N15" s="61"/>
      <c r="O15" s="62"/>
      <c r="P15" s="61" t="s">
        <v>186</v>
      </c>
      <c r="Q15" s="61"/>
      <c r="R15" s="61"/>
      <c r="S15" s="1" t="s">
        <v>37</v>
      </c>
      <c r="T15" s="1"/>
      <c r="U15" s="1"/>
      <c r="V15" s="1"/>
      <c r="W15" s="1"/>
      <c r="X15" s="1"/>
      <c r="Y15" s="1"/>
      <c r="Z15" s="1"/>
    </row>
    <row r="16" spans="1:26" ht="15.75" customHeight="1">
      <c r="A16" s="60" t="s">
        <v>8</v>
      </c>
      <c r="B16" s="61"/>
      <c r="C16" s="61"/>
      <c r="D16" s="61"/>
      <c r="E16" s="61"/>
      <c r="F16" s="61"/>
      <c r="G16" s="61"/>
      <c r="H16" s="61"/>
      <c r="I16" s="61" t="s">
        <v>9</v>
      </c>
      <c r="J16" s="61" t="e">
        <f>J15/B12*100</f>
        <v>#REF!</v>
      </c>
      <c r="K16" s="61"/>
      <c r="L16" s="61"/>
      <c r="M16" s="61"/>
      <c r="N16" s="61"/>
      <c r="O16" s="62"/>
      <c r="P16" s="61"/>
      <c r="Q16" s="61"/>
      <c r="R16" s="61"/>
      <c r="S16" s="1"/>
      <c r="T16" s="1"/>
      <c r="U16" s="1"/>
      <c r="V16" s="1"/>
      <c r="W16" s="1"/>
      <c r="X16" s="1"/>
      <c r="Y16" s="1"/>
      <c r="Z16" s="1"/>
    </row>
    <row r="17" spans="1:26" ht="14">
      <c r="A17" s="60" t="s">
        <v>10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2"/>
      <c r="P17" s="61"/>
      <c r="Q17" s="61"/>
      <c r="R17" s="61"/>
      <c r="S17" s="1"/>
      <c r="T17" s="1"/>
      <c r="U17" s="1"/>
      <c r="V17" s="1"/>
      <c r="W17" s="1"/>
      <c r="X17" s="1"/>
      <c r="Y17" s="1"/>
      <c r="Z17" s="1"/>
    </row>
    <row r="18" spans="1:26" ht="14">
      <c r="A18" s="60" t="s">
        <v>11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2"/>
      <c r="P18" s="61"/>
      <c r="Q18" s="61"/>
      <c r="R18" s="61"/>
      <c r="S18" s="1"/>
      <c r="T18" s="1"/>
      <c r="U18" s="1"/>
      <c r="V18" s="1"/>
      <c r="W18" s="1"/>
      <c r="X18" s="1"/>
      <c r="Y18" s="1"/>
      <c r="Z18" s="1"/>
    </row>
    <row r="19" spans="1:26" ht="14">
      <c r="A19" s="60" t="s">
        <v>12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 s="61"/>
      <c r="Q19" s="61"/>
      <c r="R19" s="61"/>
      <c r="S19" s="1"/>
      <c r="T19" s="1"/>
      <c r="U19" s="1"/>
      <c r="V19" s="1"/>
      <c r="W19" s="1"/>
      <c r="X19" s="1"/>
      <c r="Y19" s="1"/>
      <c r="Z19" s="1"/>
    </row>
    <row r="20" spans="1:26" ht="14">
      <c r="A20" s="64" t="s">
        <v>13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2"/>
      <c r="P20" s="61"/>
      <c r="Q20" s="61"/>
      <c r="R20" s="6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 s="53"/>
      <c r="Q21" s="53"/>
      <c r="R21" s="53"/>
      <c r="S21" s="43"/>
      <c r="T21" s="43"/>
      <c r="U21" s="43"/>
      <c r="V21" s="43"/>
      <c r="W21" s="43"/>
      <c r="X21" s="43"/>
      <c r="Y21" s="43"/>
      <c r="Z21" s="43"/>
    </row>
    <row r="22" spans="1:26" ht="15.75" customHeight="1">
      <c r="A22" s="65" t="s">
        <v>14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7"/>
      <c r="P22" s="66"/>
      <c r="Q22" s="66"/>
      <c r="R22" s="66"/>
      <c r="S22" s="68"/>
      <c r="T22" s="68"/>
      <c r="U22" s="68"/>
      <c r="V22" s="68"/>
      <c r="W22" s="68"/>
      <c r="X22" s="68"/>
      <c r="Y22" s="68"/>
      <c r="Z22" s="68"/>
    </row>
    <row r="23" spans="1:26" ht="15.75" customHeight="1">
      <c r="A23" s="64" t="s">
        <v>15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8"/>
      <c r="P23" s="57"/>
      <c r="Q23" s="57"/>
      <c r="R23" s="57"/>
      <c r="S23" s="59"/>
      <c r="T23" s="59"/>
      <c r="U23" s="59"/>
      <c r="V23" s="59"/>
      <c r="W23" s="59"/>
      <c r="X23" s="59"/>
      <c r="Y23" s="59"/>
      <c r="Z23" s="59"/>
    </row>
    <row r="24" spans="1:26" ht="15.75" customHeight="1">
      <c r="A24" s="64" t="s">
        <v>16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8"/>
      <c r="P24" s="57"/>
      <c r="Q24" s="57"/>
      <c r="R24" s="57"/>
      <c r="S24" s="59"/>
      <c r="T24" s="59"/>
      <c r="U24" s="59"/>
      <c r="V24" s="59"/>
      <c r="W24" s="59"/>
      <c r="X24" s="59"/>
      <c r="Y24" s="59"/>
      <c r="Z24" s="59"/>
    </row>
    <row r="25" spans="1:26" ht="15.75" customHeight="1">
      <c r="A25" s="64" t="s">
        <v>17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57"/>
      <c r="Q25" s="57"/>
      <c r="R25" s="57"/>
      <c r="S25" s="59"/>
      <c r="T25" s="59"/>
      <c r="U25" s="59"/>
      <c r="V25" s="59"/>
      <c r="W25" s="59"/>
      <c r="X25" s="59"/>
      <c r="Y25" s="59"/>
      <c r="Z25" s="59"/>
    </row>
    <row r="26" spans="1:26" ht="15.75" customHeight="1">
      <c r="A26" s="64" t="s">
        <v>18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57"/>
      <c r="Q26" s="57"/>
      <c r="R26" s="57"/>
      <c r="S26" s="59"/>
      <c r="T26" s="59"/>
      <c r="U26" s="59"/>
      <c r="V26" s="59"/>
      <c r="W26" s="59"/>
      <c r="X26" s="59"/>
      <c r="Y26" s="59"/>
      <c r="Z26" s="59"/>
    </row>
    <row r="27" spans="1:26" ht="15.75" customHeight="1">
      <c r="A27" s="60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  <c r="P27" s="53"/>
      <c r="Q27" s="53"/>
      <c r="R27" s="53"/>
      <c r="S27" s="43"/>
      <c r="T27" s="43"/>
      <c r="U27" s="43"/>
      <c r="V27" s="43"/>
      <c r="W27" s="43"/>
      <c r="X27" s="43"/>
      <c r="Y27" s="43"/>
      <c r="Z27" s="43"/>
    </row>
    <row r="28" spans="1:26" ht="15.75" customHeight="1">
      <c r="A28" s="69" t="s">
        <v>19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57"/>
      <c r="Q28" s="57"/>
      <c r="R28" s="57"/>
      <c r="S28" s="59"/>
      <c r="T28" s="59"/>
      <c r="U28" s="59"/>
      <c r="V28" s="59"/>
      <c r="W28" s="59"/>
      <c r="X28" s="59"/>
      <c r="Y28" s="59"/>
      <c r="Z28" s="59"/>
    </row>
    <row r="29" spans="1:26" ht="15.75" customHeight="1">
      <c r="A29" s="64" t="s">
        <v>187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8"/>
      <c r="P29" s="3" t="s">
        <v>188</v>
      </c>
      <c r="Q29" s="57"/>
      <c r="R29" s="57"/>
      <c r="S29" s="59"/>
      <c r="T29" s="59"/>
      <c r="U29" s="59"/>
      <c r="V29" s="59"/>
      <c r="W29" s="59"/>
      <c r="X29" s="59"/>
      <c r="Y29" s="59"/>
      <c r="Z29" s="59"/>
    </row>
    <row r="30" spans="1:26" ht="15.75" customHeight="1">
      <c r="A30" s="64" t="s">
        <v>189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8"/>
      <c r="P30" s="57"/>
      <c r="Q30" s="57"/>
      <c r="R30" s="57"/>
      <c r="S30" s="59"/>
      <c r="T30" s="59"/>
      <c r="U30" s="59"/>
      <c r="V30" s="59"/>
      <c r="W30" s="59"/>
      <c r="X30" s="59"/>
      <c r="Y30" s="59"/>
      <c r="Z30" s="59"/>
    </row>
    <row r="31" spans="1:26" ht="15.75" customHeight="1">
      <c r="A31" s="60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4"/>
      <c r="P31" s="53"/>
      <c r="Q31" s="53"/>
      <c r="R31" s="53"/>
      <c r="S31" s="43"/>
      <c r="T31" s="43"/>
      <c r="U31" s="43"/>
      <c r="V31" s="43"/>
      <c r="W31" s="43"/>
      <c r="X31" s="43"/>
      <c r="Y31" s="43"/>
      <c r="Z31" s="43"/>
    </row>
    <row r="32" spans="1:26" ht="15.75" customHeight="1">
      <c r="A32" s="65" t="s">
        <v>21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4"/>
      <c r="P32" s="53"/>
      <c r="Q32" s="53"/>
      <c r="R32" s="53"/>
      <c r="S32" s="43"/>
      <c r="T32" s="43"/>
      <c r="U32" s="43"/>
      <c r="V32" s="43"/>
      <c r="W32" s="43"/>
      <c r="X32" s="43"/>
      <c r="Y32" s="43"/>
      <c r="Z32" s="43"/>
    </row>
    <row r="33" spans="1:26" ht="15.75" customHeight="1">
      <c r="A33" s="70" t="s">
        <v>22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8"/>
      <c r="P33" s="57"/>
      <c r="Q33" s="57"/>
      <c r="R33" s="57"/>
      <c r="S33" s="59"/>
      <c r="T33" s="59"/>
      <c r="U33" s="59"/>
      <c r="V33" s="59"/>
      <c r="W33" s="59"/>
      <c r="X33" s="59"/>
      <c r="Y33" s="59"/>
      <c r="Z33" s="59"/>
    </row>
    <row r="34" spans="1:26" ht="15.75" customHeight="1">
      <c r="A34" s="61" t="s">
        <v>23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8"/>
      <c r="P34" s="57"/>
      <c r="Q34" s="57"/>
      <c r="R34" s="57"/>
      <c r="S34" s="59"/>
      <c r="T34" s="59"/>
      <c r="U34" s="59"/>
      <c r="V34" s="59"/>
      <c r="W34" s="59"/>
      <c r="X34" s="59"/>
      <c r="Y34" s="59"/>
      <c r="Z34" s="59"/>
    </row>
    <row r="35" spans="1:26" ht="15.75" customHeight="1">
      <c r="A35" s="61" t="s">
        <v>24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8"/>
      <c r="P35" s="57"/>
      <c r="Q35" s="57"/>
      <c r="R35" s="57"/>
      <c r="S35" s="59"/>
      <c r="T35" s="59"/>
      <c r="U35" s="59"/>
      <c r="V35" s="59"/>
      <c r="W35" s="59"/>
      <c r="X35" s="59"/>
      <c r="Y35" s="59"/>
      <c r="Z35" s="59"/>
    </row>
    <row r="36" spans="1:26" ht="15.75" customHeight="1">
      <c r="A36" s="61" t="s">
        <v>25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8"/>
      <c r="P36" s="57"/>
      <c r="Q36" s="57"/>
      <c r="R36" s="57"/>
      <c r="S36" s="59"/>
      <c r="T36" s="59"/>
      <c r="U36" s="59"/>
      <c r="V36" s="59"/>
      <c r="W36" s="59"/>
      <c r="X36" s="59"/>
      <c r="Y36" s="59"/>
      <c r="Z36" s="59"/>
    </row>
    <row r="37" spans="1:26" ht="15.75" customHeight="1">
      <c r="A37" s="64" t="s">
        <v>26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8"/>
      <c r="P37" s="57"/>
      <c r="Q37" s="57"/>
      <c r="R37" s="57"/>
      <c r="S37" s="59"/>
      <c r="T37" s="59"/>
      <c r="U37" s="59"/>
      <c r="V37" s="59"/>
      <c r="W37" s="59"/>
      <c r="X37" s="59"/>
      <c r="Y37" s="59"/>
      <c r="Z37" s="59"/>
    </row>
    <row r="38" spans="1:26" ht="15.75" customHeight="1">
      <c r="A38" s="64" t="s">
        <v>27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8"/>
      <c r="P38" s="57"/>
      <c r="Q38" s="57"/>
      <c r="R38" s="57"/>
      <c r="S38" s="59"/>
      <c r="T38" s="59"/>
      <c r="U38" s="59"/>
      <c r="V38" s="59"/>
      <c r="W38" s="59"/>
      <c r="X38" s="59"/>
      <c r="Y38" s="59"/>
      <c r="Z38" s="59"/>
    </row>
    <row r="39" spans="1:26" ht="15.75" customHeight="1">
      <c r="A39" s="61" t="s">
        <v>190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8"/>
      <c r="P39" s="57"/>
      <c r="Q39" s="57"/>
      <c r="R39" s="57"/>
      <c r="S39" s="59"/>
      <c r="T39" s="59"/>
      <c r="U39" s="59"/>
      <c r="V39" s="59"/>
      <c r="W39" s="59"/>
      <c r="X39" s="59"/>
      <c r="Y39" s="59"/>
      <c r="Z39" s="59"/>
    </row>
    <row r="40" spans="1:26" ht="15.75" customHeight="1">
      <c r="A40" s="64" t="s">
        <v>191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8"/>
      <c r="P40" s="57"/>
      <c r="Q40" s="57"/>
      <c r="R40" s="57"/>
      <c r="S40" s="59"/>
      <c r="T40" s="59"/>
      <c r="U40" s="59"/>
      <c r="V40" s="59"/>
      <c r="W40" s="59"/>
      <c r="X40" s="59"/>
      <c r="Y40" s="59"/>
      <c r="Z40" s="59"/>
    </row>
    <row r="41" spans="1:26" ht="15.75" customHeight="1">
      <c r="A41" s="64" t="s">
        <v>192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8"/>
      <c r="P41" s="57"/>
      <c r="Q41" s="57"/>
      <c r="R41" s="57"/>
      <c r="S41" s="59"/>
      <c r="T41" s="59"/>
      <c r="U41" s="59"/>
      <c r="V41" s="59"/>
      <c r="W41" s="59"/>
      <c r="X41" s="59"/>
      <c r="Y41" s="59"/>
      <c r="Z41" s="59"/>
    </row>
    <row r="42" spans="1:26" ht="15.75" customHeight="1">
      <c r="A42" s="64" t="s">
        <v>30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8"/>
      <c r="P42" s="57"/>
      <c r="Q42" s="57"/>
      <c r="R42" s="57"/>
      <c r="S42" s="59"/>
      <c r="T42" s="59"/>
      <c r="U42" s="59"/>
      <c r="V42" s="59"/>
      <c r="W42" s="59"/>
      <c r="X42" s="59"/>
      <c r="Y42" s="59"/>
      <c r="Z42" s="59"/>
    </row>
    <row r="43" spans="1:26" ht="15.75" customHeight="1">
      <c r="A43" s="71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4"/>
      <c r="P43" s="53"/>
      <c r="Q43" s="53"/>
      <c r="R43" s="53"/>
      <c r="S43" s="43"/>
      <c r="T43" s="43"/>
      <c r="U43" s="43"/>
      <c r="V43" s="43"/>
      <c r="W43" s="43"/>
      <c r="X43" s="43"/>
      <c r="Y43" s="43"/>
      <c r="Z43" s="43"/>
    </row>
    <row r="44" spans="1:26" ht="15.75" customHeight="1">
      <c r="A44" s="70" t="s">
        <v>31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8"/>
      <c r="P44" s="57"/>
      <c r="Q44" s="57"/>
      <c r="R44" s="57"/>
      <c r="S44" s="59"/>
      <c r="T44" s="59"/>
      <c r="U44" s="59"/>
      <c r="V44" s="59"/>
      <c r="W44" s="59"/>
      <c r="X44" s="59"/>
      <c r="Y44" s="59"/>
      <c r="Z44" s="59"/>
    </row>
    <row r="45" spans="1:26" ht="15.75" customHeight="1">
      <c r="A45" s="60" t="s">
        <v>32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4"/>
      <c r="P45" s="53"/>
      <c r="Q45" s="53" t="s">
        <v>193</v>
      </c>
      <c r="R45" s="53"/>
      <c r="S45" s="43"/>
      <c r="T45" s="43"/>
      <c r="U45" s="43"/>
      <c r="V45" s="43"/>
      <c r="W45" s="43"/>
      <c r="X45" s="43"/>
      <c r="Y45" s="43"/>
      <c r="Z45" s="43"/>
    </row>
    <row r="46" spans="1:26" ht="15.75" customHeight="1">
      <c r="A46" s="64" t="s">
        <v>33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8"/>
      <c r="P46" s="57"/>
      <c r="Q46" s="57"/>
      <c r="R46" s="57"/>
      <c r="S46" s="59"/>
      <c r="T46" s="59"/>
      <c r="U46" s="59"/>
      <c r="V46" s="59"/>
      <c r="W46" s="59"/>
      <c r="X46" s="59"/>
      <c r="Y46" s="59"/>
      <c r="Z46" s="59"/>
    </row>
    <row r="47" spans="1:26" ht="15.75" customHeight="1">
      <c r="A47" s="64" t="s">
        <v>34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8"/>
      <c r="P47" s="57"/>
      <c r="Q47" s="57"/>
      <c r="R47" s="57"/>
      <c r="S47" s="59"/>
      <c r="T47" s="59"/>
      <c r="U47" s="59"/>
      <c r="V47" s="59"/>
      <c r="W47" s="59"/>
      <c r="X47" s="59"/>
      <c r="Y47" s="59"/>
      <c r="Z47" s="59"/>
    </row>
    <row r="48" spans="1:26" ht="15.75" customHeight="1">
      <c r="A48" s="60" t="s">
        <v>35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4"/>
      <c r="P48" s="53"/>
      <c r="Q48" s="53" t="s">
        <v>194</v>
      </c>
      <c r="R48" s="53"/>
      <c r="S48" s="43"/>
      <c r="T48" s="43"/>
      <c r="U48" s="43"/>
      <c r="V48" s="43"/>
      <c r="W48" s="43"/>
      <c r="X48" s="43"/>
      <c r="Y48" s="43"/>
      <c r="Z48" s="43"/>
    </row>
    <row r="49" spans="1:26" ht="15.75" customHeight="1">
      <c r="A49" s="60" t="s">
        <v>36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4"/>
      <c r="P49" s="53"/>
      <c r="Q49" s="53" t="s">
        <v>195</v>
      </c>
      <c r="R49" s="53"/>
      <c r="S49" s="43"/>
      <c r="T49" s="43"/>
      <c r="U49" s="43"/>
      <c r="V49" s="43"/>
      <c r="W49" s="43"/>
      <c r="X49" s="43"/>
      <c r="Y49" s="43"/>
      <c r="Z49" s="43"/>
    </row>
    <row r="50" spans="1:26" ht="15.75" customHeight="1">
      <c r="A50" s="71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4"/>
      <c r="P50" s="53"/>
      <c r="Q50" s="53"/>
      <c r="R50" s="53"/>
      <c r="S50" s="43"/>
      <c r="T50" s="43"/>
      <c r="U50" s="43"/>
      <c r="V50" s="43"/>
      <c r="W50" s="43"/>
      <c r="X50" s="43"/>
      <c r="Y50" s="43"/>
      <c r="Z50" s="43"/>
    </row>
    <row r="51" spans="1:26" ht="15.75" customHeight="1">
      <c r="A51" s="72" t="s">
        <v>38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8"/>
      <c r="P51" s="57"/>
      <c r="Q51" s="57"/>
      <c r="R51" s="57"/>
      <c r="S51" s="59"/>
      <c r="T51" s="59"/>
      <c r="U51" s="59"/>
      <c r="V51" s="59"/>
      <c r="W51" s="59"/>
      <c r="X51" s="59"/>
      <c r="Y51" s="59"/>
      <c r="Z51" s="59"/>
    </row>
    <row r="52" spans="1:26" ht="15.75" customHeight="1">
      <c r="A52" s="61" t="s">
        <v>196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8"/>
      <c r="P52" s="53" t="s">
        <v>197</v>
      </c>
      <c r="Q52" s="57"/>
      <c r="R52" s="57"/>
      <c r="S52" s="59"/>
      <c r="T52" s="59"/>
      <c r="U52" s="59"/>
      <c r="V52" s="59"/>
      <c r="W52" s="59"/>
      <c r="X52" s="59"/>
      <c r="Y52" s="59"/>
      <c r="Z52" s="59"/>
    </row>
    <row r="53" spans="1:26" ht="15.75" customHeight="1">
      <c r="A53" s="61" t="s">
        <v>198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8"/>
      <c r="P53" s="53" t="s">
        <v>197</v>
      </c>
      <c r="Q53" s="57"/>
      <c r="R53" s="57"/>
      <c r="S53" s="59"/>
      <c r="T53" s="59"/>
      <c r="U53" s="59"/>
      <c r="V53" s="59"/>
      <c r="W53" s="59"/>
      <c r="X53" s="59"/>
      <c r="Y53" s="59"/>
      <c r="Z53" s="59"/>
    </row>
    <row r="54" spans="1:26" ht="15.75" customHeight="1">
      <c r="A54" s="61" t="s">
        <v>199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8"/>
      <c r="P54" s="53" t="s">
        <v>197</v>
      </c>
      <c r="Q54" s="57"/>
      <c r="R54" s="57"/>
      <c r="S54" s="59"/>
      <c r="T54" s="59"/>
      <c r="U54" s="59"/>
      <c r="V54" s="59"/>
      <c r="W54" s="59"/>
      <c r="X54" s="59"/>
      <c r="Y54" s="59"/>
      <c r="Z54" s="59"/>
    </row>
    <row r="55" spans="1:26" ht="15.75" customHeight="1">
      <c r="A55" s="61" t="s">
        <v>200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8"/>
      <c r="P55" s="53" t="s">
        <v>197</v>
      </c>
      <c r="Q55" s="57"/>
      <c r="R55" s="57"/>
      <c r="S55" s="59"/>
      <c r="T55" s="59"/>
      <c r="U55" s="59"/>
      <c r="V55" s="59"/>
      <c r="W55" s="59"/>
      <c r="X55" s="59"/>
      <c r="Y55" s="59"/>
      <c r="Z55" s="59"/>
    </row>
    <row r="56" spans="1:26" ht="15.75" customHeight="1">
      <c r="A56" s="64" t="s">
        <v>40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8"/>
      <c r="P56" s="57"/>
      <c r="Q56" s="57"/>
      <c r="R56" s="57"/>
      <c r="S56" s="59"/>
      <c r="T56" s="59"/>
      <c r="U56" s="59"/>
      <c r="V56" s="59"/>
      <c r="W56" s="59"/>
      <c r="X56" s="59"/>
      <c r="Y56" s="59"/>
      <c r="Z56" s="59"/>
    </row>
    <row r="57" spans="1:26" ht="15.75" customHeight="1">
      <c r="A57" s="60" t="s">
        <v>41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4"/>
      <c r="P57" s="53" t="s">
        <v>197</v>
      </c>
      <c r="Q57" s="53" t="s">
        <v>37</v>
      </c>
      <c r="R57" s="53"/>
      <c r="S57" s="43"/>
      <c r="T57" s="43"/>
      <c r="U57" s="43"/>
      <c r="V57" s="43"/>
      <c r="W57" s="43"/>
      <c r="X57" s="43"/>
      <c r="Y57" s="43"/>
      <c r="Z57" s="43"/>
    </row>
    <row r="58" spans="1:26" ht="15.75" customHeight="1">
      <c r="A58" s="61" t="s">
        <v>42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8"/>
      <c r="P58" s="57" t="s">
        <v>201</v>
      </c>
      <c r="Q58" s="57"/>
      <c r="R58" s="57"/>
      <c r="S58" s="59"/>
      <c r="T58" s="59"/>
      <c r="U58" s="59"/>
      <c r="V58" s="59"/>
      <c r="W58" s="59"/>
      <c r="X58" s="59"/>
      <c r="Y58" s="59"/>
      <c r="Z58" s="59"/>
    </row>
    <row r="59" spans="1:26" ht="15.75" customHeight="1">
      <c r="A59" s="71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4"/>
      <c r="P59" s="53"/>
      <c r="Q59" s="53"/>
      <c r="R59" s="53"/>
      <c r="S59" s="43"/>
      <c r="T59" s="43"/>
      <c r="U59" s="43"/>
      <c r="V59" s="43"/>
      <c r="W59" s="43"/>
      <c r="X59" s="43"/>
      <c r="Y59" s="43"/>
      <c r="Z59" s="43"/>
    </row>
    <row r="60" spans="1:26" ht="15.75" customHeight="1">
      <c r="A60" s="73" t="s">
        <v>38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4"/>
      <c r="P60" s="53"/>
      <c r="Q60" s="53" t="s">
        <v>202</v>
      </c>
      <c r="R60" s="53"/>
      <c r="S60" s="43"/>
      <c r="T60" s="43"/>
      <c r="U60" s="43"/>
      <c r="V60" s="43"/>
      <c r="W60" s="43"/>
      <c r="X60" s="43"/>
      <c r="Y60" s="43"/>
      <c r="Z60" s="43"/>
    </row>
    <row r="61" spans="1:26" ht="15.75" customHeight="1">
      <c r="A61" s="71" t="s">
        <v>196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4"/>
      <c r="P61" s="53"/>
      <c r="Q61" s="53"/>
      <c r="R61" s="53"/>
      <c r="S61" s="43"/>
      <c r="T61" s="43"/>
      <c r="U61" s="43"/>
      <c r="V61" s="43"/>
      <c r="W61" s="43"/>
      <c r="X61" s="43"/>
      <c r="Y61" s="43"/>
      <c r="Z61" s="43"/>
    </row>
    <row r="62" spans="1:26" ht="15.75" customHeight="1">
      <c r="A62" s="71" t="s">
        <v>198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4"/>
      <c r="P62" s="53"/>
      <c r="Q62" s="53"/>
      <c r="R62" s="53"/>
      <c r="S62" s="43"/>
      <c r="T62" s="43"/>
      <c r="U62" s="43"/>
      <c r="V62" s="43"/>
      <c r="W62" s="43"/>
      <c r="X62" s="43"/>
      <c r="Y62" s="43"/>
      <c r="Z62" s="43"/>
    </row>
    <row r="63" spans="1:26" ht="15.75" customHeight="1">
      <c r="A63" s="71" t="s">
        <v>199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4"/>
      <c r="P63" s="53"/>
      <c r="Q63" s="53"/>
      <c r="R63" s="53"/>
      <c r="S63" s="43"/>
      <c r="T63" s="43"/>
      <c r="U63" s="43"/>
      <c r="V63" s="43"/>
      <c r="W63" s="43"/>
      <c r="X63" s="43"/>
      <c r="Y63" s="43"/>
      <c r="Z63" s="43"/>
    </row>
    <row r="64" spans="1:26" ht="15.75" customHeight="1">
      <c r="A64" s="71" t="s">
        <v>203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4"/>
      <c r="P64" s="53" t="s">
        <v>204</v>
      </c>
      <c r="Q64" s="53"/>
      <c r="R64" s="53"/>
      <c r="S64" s="43"/>
      <c r="T64" s="43"/>
      <c r="U64" s="43"/>
      <c r="V64" s="43"/>
      <c r="W64" s="43"/>
      <c r="X64" s="43"/>
      <c r="Y64" s="43"/>
      <c r="Z64" s="43"/>
    </row>
    <row r="65" spans="1:26" ht="15.75" customHeight="1">
      <c r="A65" s="60" t="s">
        <v>40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4"/>
      <c r="P65" s="53"/>
      <c r="Q65" s="53"/>
      <c r="R65" s="53"/>
      <c r="S65" s="43"/>
      <c r="T65" s="43"/>
      <c r="U65" s="43"/>
      <c r="V65" s="43"/>
      <c r="W65" s="43"/>
      <c r="X65" s="43"/>
      <c r="Y65" s="43"/>
      <c r="Z65" s="43"/>
    </row>
    <row r="66" spans="1:26" ht="15.75" customHeight="1">
      <c r="A66" s="60" t="s">
        <v>41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4"/>
      <c r="P66" s="53" t="s">
        <v>197</v>
      </c>
      <c r="Q66" s="53" t="s">
        <v>37</v>
      </c>
      <c r="R66" s="53"/>
      <c r="S66" s="43"/>
      <c r="T66" s="43"/>
      <c r="U66" s="43"/>
      <c r="V66" s="43"/>
      <c r="W66" s="43"/>
      <c r="X66" s="43"/>
      <c r="Y66" s="43"/>
      <c r="Z66" s="43"/>
    </row>
    <row r="67" spans="1:26" ht="15.75" customHeight="1">
      <c r="A67" s="60" t="s">
        <v>37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4"/>
      <c r="P67" s="53"/>
      <c r="Q67" s="53"/>
      <c r="R67" s="53"/>
      <c r="S67" s="43"/>
      <c r="T67" s="43"/>
      <c r="U67" s="43"/>
      <c r="V67" s="43"/>
      <c r="W67" s="43"/>
      <c r="X67" s="43"/>
      <c r="Y67" s="43"/>
      <c r="Z67" s="43"/>
    </row>
    <row r="68" spans="1:26" ht="15.75" customHeight="1">
      <c r="A68" s="70" t="s">
        <v>43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8"/>
      <c r="P68" s="57"/>
      <c r="Q68" s="57"/>
      <c r="R68" s="57"/>
      <c r="S68" s="59"/>
      <c r="T68" s="59"/>
      <c r="U68" s="59"/>
      <c r="V68" s="59"/>
      <c r="W68" s="59"/>
      <c r="X68" s="59"/>
      <c r="Y68" s="59"/>
      <c r="Z68" s="59"/>
    </row>
    <row r="69" spans="1:26" ht="15.75" customHeight="1">
      <c r="A69" s="61" t="s">
        <v>44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8"/>
      <c r="P69" s="53" t="s">
        <v>197</v>
      </c>
      <c r="Q69" s="57" t="s">
        <v>205</v>
      </c>
      <c r="R69" s="57"/>
      <c r="S69" s="59"/>
      <c r="T69" s="59"/>
      <c r="U69" s="59"/>
      <c r="V69" s="59"/>
      <c r="W69" s="59"/>
      <c r="X69" s="59"/>
      <c r="Y69" s="59"/>
      <c r="Z69" s="59"/>
    </row>
    <row r="70" spans="1:26" ht="15.75" customHeight="1">
      <c r="A70" s="61" t="s">
        <v>45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8"/>
      <c r="P70" s="53" t="s">
        <v>197</v>
      </c>
      <c r="Q70" s="57"/>
      <c r="R70" s="57"/>
      <c r="S70" s="59"/>
      <c r="T70" s="59"/>
      <c r="U70" s="59"/>
      <c r="V70" s="59"/>
      <c r="W70" s="59"/>
      <c r="X70" s="59"/>
      <c r="Y70" s="59"/>
      <c r="Z70" s="59"/>
    </row>
    <row r="71" spans="1:26" ht="15.75" customHeight="1">
      <c r="A71" s="61" t="s">
        <v>46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8"/>
      <c r="P71" s="53" t="s">
        <v>197</v>
      </c>
      <c r="Q71" s="57"/>
      <c r="R71" s="57"/>
      <c r="S71" s="59"/>
      <c r="T71" s="59"/>
      <c r="U71" s="59"/>
      <c r="V71" s="59"/>
      <c r="W71" s="59"/>
      <c r="X71" s="59"/>
      <c r="Y71" s="59"/>
      <c r="Z71" s="59"/>
    </row>
    <row r="72" spans="1:26" ht="15.75" customHeight="1">
      <c r="A72" s="60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4"/>
      <c r="P72" s="53"/>
      <c r="Q72" s="53"/>
      <c r="R72" s="53"/>
      <c r="S72" s="43"/>
      <c r="T72" s="43"/>
      <c r="U72" s="43"/>
      <c r="V72" s="43"/>
      <c r="W72" s="43"/>
      <c r="X72" s="43"/>
      <c r="Y72" s="43"/>
      <c r="Z72" s="43"/>
    </row>
    <row r="73" spans="1:26" ht="15.75" customHeight="1">
      <c r="A73" s="51" t="s">
        <v>47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4"/>
      <c r="P73" s="53"/>
      <c r="Q73" s="53"/>
      <c r="R73" s="53"/>
      <c r="S73" s="43"/>
      <c r="T73" s="43"/>
      <c r="U73" s="43"/>
      <c r="V73" s="43"/>
      <c r="W73" s="43"/>
      <c r="X73" s="43"/>
      <c r="Y73" s="43"/>
      <c r="Z73" s="43"/>
    </row>
    <row r="74" spans="1:26" ht="15.75" customHeight="1">
      <c r="A74" s="55" t="s">
        <v>206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4"/>
      <c r="P74" s="53"/>
      <c r="Q74" s="53"/>
      <c r="R74" s="53"/>
      <c r="S74" s="43"/>
      <c r="T74" s="43"/>
      <c r="U74" s="43"/>
      <c r="V74" s="43"/>
      <c r="W74" s="43"/>
      <c r="X74" s="43"/>
      <c r="Y74" s="43"/>
      <c r="Z74" s="43"/>
    </row>
    <row r="75" spans="1:26" ht="15.75" customHeight="1">
      <c r="A75" s="64" t="s">
        <v>207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4"/>
      <c r="P75" s="53"/>
      <c r="Q75" s="53"/>
      <c r="R75" s="53"/>
      <c r="S75" s="43"/>
      <c r="T75" s="43"/>
      <c r="U75" s="43"/>
      <c r="V75" s="43"/>
      <c r="W75" s="43"/>
      <c r="X75" s="43"/>
      <c r="Y75" s="43"/>
      <c r="Z75" s="43"/>
    </row>
    <row r="76" spans="1:26" ht="15.75" customHeight="1">
      <c r="A76" s="64" t="s">
        <v>208</v>
      </c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4"/>
      <c r="P76" s="53"/>
      <c r="Q76" s="53"/>
      <c r="R76" s="53"/>
      <c r="S76" s="43"/>
      <c r="T76" s="43"/>
      <c r="U76" s="43"/>
      <c r="V76" s="43"/>
      <c r="W76" s="43"/>
      <c r="X76" s="43"/>
      <c r="Y76" s="43"/>
      <c r="Z76" s="43"/>
    </row>
    <row r="77" spans="1:26" ht="15.75" customHeight="1">
      <c r="A77" s="64" t="s">
        <v>209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4"/>
      <c r="P77" s="53"/>
      <c r="Q77" s="53" t="s">
        <v>210</v>
      </c>
      <c r="R77" s="53"/>
      <c r="S77" s="43"/>
      <c r="T77" s="43"/>
      <c r="U77" s="43"/>
      <c r="V77" s="43"/>
      <c r="W77" s="43"/>
      <c r="X77" s="43"/>
      <c r="Y77" s="43"/>
      <c r="Z77" s="43"/>
    </row>
    <row r="78" spans="1:26" ht="15.75" customHeight="1">
      <c r="A78" s="64" t="s">
        <v>211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4"/>
      <c r="P78" s="53"/>
      <c r="Q78" s="53"/>
      <c r="R78" s="53"/>
      <c r="S78" s="43"/>
      <c r="T78" s="43"/>
      <c r="U78" s="43"/>
      <c r="V78" s="43"/>
      <c r="W78" s="43"/>
      <c r="X78" s="43"/>
      <c r="Y78" s="43"/>
      <c r="Z78" s="43"/>
    </row>
    <row r="79" spans="1:26" ht="15.75" customHeight="1">
      <c r="A79" s="64" t="s">
        <v>212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4"/>
      <c r="P79" s="53"/>
      <c r="Q79" s="53"/>
      <c r="R79" s="53"/>
      <c r="S79" s="43"/>
      <c r="T79" s="43"/>
      <c r="U79" s="43"/>
      <c r="V79" s="43"/>
      <c r="W79" s="43"/>
      <c r="X79" s="43"/>
      <c r="Y79" s="43"/>
      <c r="Z79" s="43"/>
    </row>
    <row r="80" spans="1:26" ht="15.75" customHeight="1">
      <c r="A80" s="64" t="s">
        <v>213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4"/>
      <c r="P80" s="53"/>
      <c r="Q80" s="53"/>
      <c r="R80" s="53"/>
      <c r="S80" s="43"/>
      <c r="T80" s="43"/>
      <c r="U80" s="43"/>
      <c r="V80" s="43"/>
      <c r="W80" s="43"/>
      <c r="X80" s="43"/>
      <c r="Y80" s="43"/>
      <c r="Z80" s="43"/>
    </row>
    <row r="81" spans="1:26" ht="15.75" customHeight="1">
      <c r="A81" s="64" t="s">
        <v>214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4"/>
      <c r="P81" s="53"/>
      <c r="Q81" s="53"/>
      <c r="R81" s="53"/>
      <c r="S81" s="43"/>
      <c r="T81" s="43"/>
      <c r="U81" s="43"/>
      <c r="V81" s="43"/>
      <c r="W81" s="43"/>
      <c r="X81" s="43"/>
      <c r="Y81" s="43"/>
      <c r="Z81" s="43"/>
    </row>
    <row r="82" spans="1:26" ht="15.75" customHeight="1">
      <c r="A82" s="64" t="s">
        <v>215</v>
      </c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4"/>
      <c r="P82" s="53"/>
      <c r="Q82" s="53"/>
      <c r="R82" s="53"/>
      <c r="S82" s="43"/>
      <c r="T82" s="43"/>
      <c r="U82" s="43"/>
      <c r="V82" s="43"/>
      <c r="W82" s="43"/>
      <c r="X82" s="43"/>
      <c r="Y82" s="43"/>
      <c r="Z82" s="43"/>
    </row>
    <row r="83" spans="1:26" ht="15.75" customHeight="1">
      <c r="A83" s="64" t="s">
        <v>216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4"/>
      <c r="P83" s="53"/>
      <c r="Q83" s="53"/>
      <c r="R83" s="53"/>
      <c r="S83" s="43"/>
      <c r="T83" s="43"/>
      <c r="U83" s="43"/>
      <c r="V83" s="43"/>
      <c r="W83" s="43"/>
      <c r="X83" s="43"/>
      <c r="Y83" s="43"/>
      <c r="Z83" s="43"/>
    </row>
    <row r="84" spans="1:26" ht="15.75" customHeight="1">
      <c r="A84" s="61" t="s">
        <v>217</v>
      </c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4"/>
      <c r="P84" s="53"/>
      <c r="Q84" s="53" t="s">
        <v>218</v>
      </c>
      <c r="R84" s="53"/>
      <c r="S84" s="43"/>
      <c r="T84" s="43"/>
      <c r="U84" s="43"/>
      <c r="V84" s="43"/>
      <c r="W84" s="43"/>
      <c r="X84" s="43"/>
      <c r="Y84" s="43"/>
      <c r="Z84" s="43"/>
    </row>
    <row r="85" spans="1:26" ht="15.75" customHeight="1">
      <c r="A85" s="71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4"/>
      <c r="P85" s="53"/>
      <c r="Q85" s="53"/>
      <c r="R85" s="53"/>
      <c r="S85" s="43"/>
      <c r="T85" s="43"/>
      <c r="U85" s="43"/>
      <c r="V85" s="43"/>
      <c r="W85" s="43"/>
      <c r="X85" s="43"/>
      <c r="Y85" s="43"/>
      <c r="Z85" s="43"/>
    </row>
    <row r="86" spans="1:26" ht="15.75" customHeight="1">
      <c r="A86" s="70" t="s">
        <v>52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5"/>
      <c r="P86" s="74"/>
      <c r="Q86" s="74"/>
      <c r="R86" s="74"/>
      <c r="S86" s="76"/>
      <c r="T86" s="76"/>
      <c r="U86" s="76"/>
      <c r="V86" s="76"/>
      <c r="W86" s="76"/>
      <c r="X86" s="76"/>
      <c r="Y86" s="76"/>
      <c r="Z86" s="76"/>
    </row>
    <row r="87" spans="1:26" ht="15.75" customHeight="1">
      <c r="A87" s="61" t="s">
        <v>53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8"/>
      <c r="P87" s="57"/>
      <c r="Q87" s="57"/>
      <c r="R87" s="57"/>
      <c r="S87" s="59"/>
      <c r="T87" s="59"/>
      <c r="U87" s="59"/>
      <c r="V87" s="59"/>
      <c r="W87" s="59"/>
      <c r="X87" s="59"/>
      <c r="Y87" s="59"/>
      <c r="Z87" s="59"/>
    </row>
    <row r="88" spans="1:26" ht="15.75" customHeight="1">
      <c r="A88" s="64" t="s">
        <v>54</v>
      </c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8"/>
      <c r="P88" s="57"/>
      <c r="Q88" s="57"/>
      <c r="R88" s="57"/>
      <c r="S88" s="59"/>
      <c r="T88" s="59"/>
      <c r="U88" s="59"/>
      <c r="V88" s="59"/>
      <c r="W88" s="59"/>
      <c r="X88" s="59"/>
      <c r="Y88" s="59"/>
      <c r="Z88" s="59"/>
    </row>
    <row r="89" spans="1:26" ht="15.75" customHeight="1">
      <c r="A89" s="64" t="s">
        <v>17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8"/>
      <c r="P89" s="57"/>
      <c r="Q89" s="57"/>
      <c r="R89" s="57"/>
      <c r="S89" s="59"/>
      <c r="T89" s="59"/>
      <c r="U89" s="59"/>
      <c r="V89" s="59"/>
      <c r="W89" s="59"/>
      <c r="X89" s="59"/>
      <c r="Y89" s="59"/>
      <c r="Z89" s="59"/>
    </row>
    <row r="90" spans="1:26" ht="15.75" customHeight="1">
      <c r="A90" s="61" t="s">
        <v>55</v>
      </c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8"/>
      <c r="P90" s="57"/>
      <c r="Q90" s="57"/>
      <c r="R90" s="57"/>
      <c r="S90" s="59"/>
      <c r="T90" s="59"/>
      <c r="U90" s="59"/>
      <c r="V90" s="59"/>
      <c r="W90" s="59"/>
      <c r="X90" s="59"/>
      <c r="Y90" s="59"/>
      <c r="Z90" s="59"/>
    </row>
    <row r="91" spans="1:26" ht="15.75" customHeight="1">
      <c r="A91" s="64" t="s">
        <v>54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8"/>
      <c r="P91" s="57"/>
      <c r="Q91" s="57"/>
      <c r="R91" s="57"/>
      <c r="S91" s="59"/>
      <c r="T91" s="59"/>
      <c r="U91" s="59"/>
      <c r="V91" s="59"/>
      <c r="W91" s="59"/>
      <c r="X91" s="59"/>
      <c r="Y91" s="59"/>
      <c r="Z91" s="59"/>
    </row>
    <row r="92" spans="1:26" ht="15.75" customHeight="1">
      <c r="A92" s="64" t="s">
        <v>17</v>
      </c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8"/>
      <c r="P92" s="57"/>
      <c r="Q92" s="57"/>
      <c r="R92" s="57"/>
      <c r="S92" s="59"/>
      <c r="T92" s="59"/>
      <c r="U92" s="59"/>
      <c r="V92" s="59"/>
      <c r="W92" s="59"/>
      <c r="X92" s="59"/>
      <c r="Y92" s="59"/>
      <c r="Z92" s="59"/>
    </row>
    <row r="93" spans="1:26" ht="15.75" customHeight="1">
      <c r="A93" s="64" t="s">
        <v>219</v>
      </c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8"/>
      <c r="P93" s="57"/>
      <c r="Q93" s="57"/>
      <c r="R93" s="57"/>
      <c r="S93" s="59"/>
      <c r="T93" s="59"/>
      <c r="U93" s="59"/>
      <c r="V93" s="59"/>
      <c r="W93" s="59"/>
      <c r="X93" s="59"/>
      <c r="Y93" s="59"/>
      <c r="Z93" s="59"/>
    </row>
    <row r="94" spans="1:26" ht="15.75" customHeight="1">
      <c r="A94" s="64" t="s">
        <v>220</v>
      </c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8"/>
      <c r="P94" s="57"/>
      <c r="Q94" s="57"/>
      <c r="R94" s="57"/>
      <c r="S94" s="59"/>
      <c r="T94" s="59"/>
      <c r="U94" s="59"/>
      <c r="V94" s="59"/>
      <c r="W94" s="59"/>
      <c r="X94" s="59"/>
      <c r="Y94" s="59"/>
      <c r="Z94" s="59"/>
    </row>
    <row r="95" spans="1:26" ht="15.75" customHeight="1">
      <c r="A95" s="64" t="s">
        <v>54</v>
      </c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8"/>
      <c r="P95" s="57"/>
      <c r="Q95" s="57"/>
      <c r="R95" s="57"/>
      <c r="S95" s="59"/>
      <c r="T95" s="59"/>
      <c r="U95" s="59"/>
      <c r="V95" s="59"/>
      <c r="W95" s="59"/>
      <c r="X95" s="59"/>
      <c r="Y95" s="59"/>
      <c r="Z95" s="59"/>
    </row>
    <row r="96" spans="1:26" ht="15.75" customHeight="1">
      <c r="A96" s="64" t="s">
        <v>17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8"/>
      <c r="P96" s="57"/>
      <c r="Q96" s="57"/>
      <c r="R96" s="57"/>
      <c r="S96" s="59"/>
      <c r="T96" s="59"/>
      <c r="U96" s="59"/>
      <c r="V96" s="59"/>
      <c r="W96" s="59"/>
      <c r="X96" s="59"/>
      <c r="Y96" s="59"/>
      <c r="Z96" s="59"/>
    </row>
    <row r="97" spans="1:26" ht="15.75" customHeight="1">
      <c r="A97" s="64" t="s">
        <v>58</v>
      </c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8"/>
      <c r="P97" s="57"/>
      <c r="Q97" s="57"/>
      <c r="R97" s="57"/>
      <c r="S97" s="59"/>
      <c r="T97" s="59"/>
      <c r="U97" s="59"/>
      <c r="V97" s="59"/>
      <c r="W97" s="59"/>
      <c r="X97" s="59"/>
      <c r="Y97" s="59"/>
      <c r="Z97" s="59"/>
    </row>
    <row r="98" spans="1:26" ht="15.75" customHeight="1">
      <c r="A98" s="64" t="s">
        <v>54</v>
      </c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8"/>
      <c r="P98" s="57"/>
      <c r="Q98" s="57"/>
      <c r="R98" s="57"/>
      <c r="S98" s="59"/>
      <c r="T98" s="59"/>
      <c r="U98" s="59"/>
      <c r="V98" s="59"/>
      <c r="W98" s="59"/>
      <c r="X98" s="59"/>
      <c r="Y98" s="59"/>
      <c r="Z98" s="59"/>
    </row>
    <row r="99" spans="1:26" ht="15.75" customHeight="1">
      <c r="A99" s="64" t="s">
        <v>17</v>
      </c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8"/>
      <c r="P99" s="57"/>
      <c r="Q99" s="57"/>
      <c r="R99" s="57"/>
      <c r="S99" s="59"/>
      <c r="T99" s="59"/>
      <c r="U99" s="59"/>
      <c r="V99" s="59"/>
      <c r="W99" s="59"/>
      <c r="X99" s="59"/>
      <c r="Y99" s="59"/>
      <c r="Z99" s="59"/>
    </row>
    <row r="100" spans="1:26" ht="15.7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4"/>
      <c r="P100" s="53"/>
      <c r="Q100" s="53"/>
      <c r="R100" s="53"/>
      <c r="S100" s="43"/>
      <c r="T100" s="43"/>
      <c r="U100" s="43"/>
      <c r="V100" s="43"/>
      <c r="W100" s="43"/>
      <c r="X100" s="43"/>
      <c r="Y100" s="43"/>
      <c r="Z100" s="43"/>
    </row>
    <row r="101" spans="1:26" ht="15.75" customHeight="1">
      <c r="A101" s="51" t="s">
        <v>59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4"/>
      <c r="P101" s="53"/>
      <c r="Q101" s="53"/>
      <c r="R101" s="53"/>
      <c r="S101" s="43"/>
      <c r="T101" s="43"/>
      <c r="U101" s="43"/>
      <c r="V101" s="43"/>
      <c r="W101" s="43"/>
      <c r="X101" s="43"/>
      <c r="Y101" s="43"/>
      <c r="Z101" s="43"/>
    </row>
    <row r="102" spans="1:26" ht="15.75" customHeight="1">
      <c r="A102" s="70" t="s">
        <v>60</v>
      </c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8"/>
      <c r="P102" s="57"/>
      <c r="Q102" s="57"/>
      <c r="R102" s="57"/>
      <c r="S102" s="59"/>
      <c r="T102" s="59"/>
      <c r="U102" s="59"/>
      <c r="V102" s="59"/>
      <c r="W102" s="59"/>
      <c r="X102" s="59"/>
      <c r="Y102" s="59"/>
      <c r="Z102" s="59"/>
    </row>
    <row r="103" spans="1:26" ht="15.75" customHeight="1">
      <c r="A103" s="64" t="s">
        <v>61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8"/>
      <c r="P103" s="57" t="s">
        <v>221</v>
      </c>
      <c r="Q103" s="57"/>
      <c r="R103" s="57"/>
      <c r="S103" s="59"/>
      <c r="T103" s="59"/>
      <c r="U103" s="59"/>
      <c r="V103" s="59"/>
      <c r="W103" s="59"/>
      <c r="X103" s="59"/>
      <c r="Y103" s="59"/>
      <c r="Z103" s="59"/>
    </row>
    <row r="104" spans="1:26" ht="15.75" customHeight="1">
      <c r="A104" s="64" t="s">
        <v>62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8"/>
      <c r="P104" s="57"/>
      <c r="Q104" s="57"/>
      <c r="R104" s="57"/>
      <c r="S104" s="59"/>
      <c r="T104" s="59"/>
      <c r="U104" s="59"/>
      <c r="V104" s="59"/>
      <c r="W104" s="59"/>
      <c r="X104" s="59"/>
      <c r="Y104" s="59"/>
      <c r="Z104" s="59"/>
    </row>
    <row r="105" spans="1:26" ht="15.75" customHeight="1">
      <c r="A105" s="64" t="s">
        <v>63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8"/>
      <c r="P105" s="57"/>
      <c r="Q105" s="57"/>
      <c r="R105" s="57"/>
      <c r="S105" s="59"/>
      <c r="T105" s="59"/>
      <c r="U105" s="59"/>
      <c r="V105" s="59"/>
      <c r="W105" s="59"/>
      <c r="X105" s="59"/>
      <c r="Y105" s="59"/>
      <c r="Z105" s="59"/>
    </row>
    <row r="106" spans="1:26" ht="15.75" customHeight="1">
      <c r="A106" s="64" t="s">
        <v>64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8"/>
      <c r="P106" s="57"/>
      <c r="Q106" s="57"/>
      <c r="R106" s="57"/>
      <c r="S106" s="59"/>
      <c r="T106" s="59"/>
      <c r="U106" s="59"/>
      <c r="V106" s="59"/>
      <c r="W106" s="59"/>
      <c r="X106" s="59"/>
      <c r="Y106" s="59"/>
      <c r="Z106" s="59"/>
    </row>
    <row r="107" spans="1:26" ht="15.75" customHeight="1">
      <c r="A107" s="64" t="s">
        <v>65</v>
      </c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8"/>
      <c r="P107" s="57"/>
      <c r="Q107" s="57"/>
      <c r="R107" s="57"/>
      <c r="S107" s="59"/>
      <c r="T107" s="59"/>
      <c r="U107" s="59"/>
      <c r="V107" s="59"/>
      <c r="W107" s="59"/>
      <c r="X107" s="59"/>
      <c r="Y107" s="59"/>
      <c r="Z107" s="59"/>
    </row>
    <row r="108" spans="1:26" ht="15.75" customHeight="1">
      <c r="A108" s="64" t="s">
        <v>66</v>
      </c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8"/>
      <c r="P108" s="57"/>
      <c r="Q108" s="57"/>
      <c r="R108" s="57"/>
      <c r="S108" s="59"/>
      <c r="T108" s="59"/>
      <c r="U108" s="59"/>
      <c r="V108" s="59"/>
      <c r="W108" s="59"/>
      <c r="X108" s="59"/>
      <c r="Y108" s="59"/>
      <c r="Z108" s="59"/>
    </row>
    <row r="109" spans="1:26" ht="15.75" customHeight="1">
      <c r="A109" s="64" t="s">
        <v>67</v>
      </c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8"/>
      <c r="P109" s="57"/>
      <c r="Q109" s="57"/>
      <c r="R109" s="57"/>
      <c r="S109" s="59"/>
      <c r="T109" s="59"/>
      <c r="U109" s="59"/>
      <c r="V109" s="59"/>
      <c r="W109" s="59"/>
      <c r="X109" s="59"/>
      <c r="Y109" s="59"/>
      <c r="Z109" s="59"/>
    </row>
    <row r="110" spans="1:26" ht="15.75" customHeight="1">
      <c r="A110" s="64" t="s">
        <v>222</v>
      </c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8"/>
      <c r="P110" s="57"/>
      <c r="Q110" s="57"/>
      <c r="R110" s="57"/>
      <c r="S110" s="59"/>
      <c r="T110" s="59"/>
      <c r="U110" s="59"/>
      <c r="V110" s="59"/>
      <c r="W110" s="59"/>
      <c r="X110" s="59"/>
      <c r="Y110" s="59"/>
      <c r="Z110" s="59"/>
    </row>
    <row r="111" spans="1:26" ht="15.75" customHeight="1">
      <c r="A111" s="64" t="s">
        <v>223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8"/>
      <c r="P111" s="57"/>
      <c r="Q111" s="57"/>
      <c r="R111" s="57"/>
      <c r="S111" s="59"/>
      <c r="T111" s="59"/>
      <c r="U111" s="59"/>
      <c r="V111" s="59"/>
      <c r="W111" s="59"/>
      <c r="X111" s="59"/>
      <c r="Y111" s="59"/>
      <c r="Z111" s="59"/>
    </row>
    <row r="112" spans="1:26" ht="15.75" customHeight="1">
      <c r="A112" s="64" t="s">
        <v>68</v>
      </c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8"/>
      <c r="P112" s="57"/>
      <c r="Q112" s="57"/>
      <c r="R112" s="57"/>
      <c r="S112" s="59"/>
      <c r="T112" s="59"/>
      <c r="U112" s="59"/>
      <c r="V112" s="59"/>
      <c r="W112" s="59"/>
      <c r="X112" s="59"/>
      <c r="Y112" s="59"/>
      <c r="Z112" s="59"/>
    </row>
    <row r="113" spans="1:26" ht="15.75" customHeight="1">
      <c r="A113" s="64" t="s">
        <v>69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8"/>
      <c r="P113" s="57"/>
      <c r="Q113" s="57"/>
      <c r="R113" s="57"/>
      <c r="S113" s="59"/>
      <c r="T113" s="59"/>
      <c r="U113" s="59"/>
      <c r="V113" s="59"/>
      <c r="W113" s="59"/>
      <c r="X113" s="59"/>
      <c r="Y113" s="59"/>
      <c r="Z113" s="59"/>
    </row>
    <row r="114" spans="1:26" ht="15.75" customHeight="1">
      <c r="A114" s="64" t="s">
        <v>70</v>
      </c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8"/>
      <c r="P114" s="57"/>
      <c r="Q114" s="57"/>
      <c r="R114" s="57"/>
      <c r="S114" s="59"/>
      <c r="T114" s="59"/>
      <c r="U114" s="59"/>
      <c r="V114" s="59"/>
      <c r="W114" s="59"/>
      <c r="X114" s="59"/>
      <c r="Y114" s="59"/>
      <c r="Z114" s="59"/>
    </row>
    <row r="115" spans="1:26" ht="15.75" customHeight="1">
      <c r="A115" s="64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8"/>
      <c r="P115" s="57"/>
      <c r="Q115" s="57"/>
      <c r="R115" s="57"/>
      <c r="S115" s="59"/>
      <c r="T115" s="59"/>
      <c r="U115" s="59"/>
      <c r="V115" s="59"/>
      <c r="W115" s="59"/>
      <c r="X115" s="59"/>
      <c r="Y115" s="59"/>
      <c r="Z115" s="59"/>
    </row>
    <row r="116" spans="1:26" ht="15.75" customHeight="1">
      <c r="A116" s="77" t="s">
        <v>71</v>
      </c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4"/>
      <c r="P116" s="53"/>
      <c r="Q116" s="53"/>
      <c r="R116" s="53"/>
      <c r="S116" s="43"/>
      <c r="T116" s="43"/>
      <c r="U116" s="43"/>
      <c r="V116" s="43"/>
      <c r="W116" s="43"/>
      <c r="X116" s="43"/>
      <c r="Y116" s="43"/>
      <c r="Z116" s="43"/>
    </row>
    <row r="117" spans="1:26" ht="15.75" customHeight="1">
      <c r="A117" s="71" t="s">
        <v>224</v>
      </c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4"/>
      <c r="P117" s="53"/>
      <c r="Q117" s="53"/>
      <c r="R117" s="53"/>
      <c r="S117" s="43"/>
      <c r="T117" s="43"/>
      <c r="U117" s="43"/>
      <c r="V117" s="43"/>
      <c r="W117" s="43"/>
      <c r="X117" s="43"/>
      <c r="Y117" s="43"/>
      <c r="Z117" s="43"/>
    </row>
    <row r="118" spans="1:26" ht="15.75" customHeight="1">
      <c r="A118" s="71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4"/>
      <c r="P118" s="53"/>
      <c r="Q118" s="53"/>
      <c r="R118" s="53"/>
      <c r="S118" s="43"/>
      <c r="T118" s="43"/>
      <c r="U118" s="43"/>
      <c r="V118" s="43"/>
      <c r="W118" s="43"/>
      <c r="X118" s="43"/>
      <c r="Y118" s="43"/>
      <c r="Z118" s="43"/>
    </row>
    <row r="119" spans="1:26" ht="15.75" customHeight="1">
      <c r="A119" s="77" t="s">
        <v>72</v>
      </c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4"/>
      <c r="P119" s="53"/>
      <c r="Q119" s="53"/>
      <c r="R119" s="53"/>
      <c r="S119" s="43"/>
      <c r="T119" s="43"/>
      <c r="U119" s="43"/>
      <c r="V119" s="43"/>
      <c r="W119" s="43"/>
      <c r="X119" s="43"/>
      <c r="Y119" s="43"/>
      <c r="Z119" s="43"/>
    </row>
    <row r="120" spans="1:26" ht="15.75" customHeight="1">
      <c r="A120" s="71" t="s">
        <v>225</v>
      </c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4"/>
      <c r="P120" s="53"/>
      <c r="Q120" s="53"/>
      <c r="R120" s="53"/>
      <c r="S120" s="43"/>
      <c r="T120" s="43"/>
      <c r="U120" s="43"/>
      <c r="V120" s="43"/>
      <c r="W120" s="43"/>
      <c r="X120" s="43"/>
      <c r="Y120" s="43"/>
      <c r="Z120" s="43"/>
    </row>
    <row r="121" spans="1:26" ht="15.75" customHeight="1">
      <c r="A121" s="71" t="s">
        <v>226</v>
      </c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4"/>
      <c r="P121" s="53"/>
      <c r="Q121" s="53" t="s">
        <v>227</v>
      </c>
      <c r="R121" s="53"/>
      <c r="S121" s="43"/>
      <c r="T121" s="43"/>
      <c r="U121" s="43"/>
      <c r="V121" s="43"/>
      <c r="W121" s="43"/>
      <c r="X121" s="43"/>
      <c r="Y121" s="43"/>
      <c r="Z121" s="43"/>
    </row>
    <row r="122" spans="1:26" ht="15.75" customHeight="1">
      <c r="A122" s="71" t="s">
        <v>228</v>
      </c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4"/>
      <c r="P122" s="53"/>
      <c r="Q122" s="53"/>
      <c r="R122" s="53"/>
      <c r="S122" s="43"/>
      <c r="T122" s="43"/>
      <c r="U122" s="43"/>
      <c r="V122" s="43"/>
      <c r="W122" s="43"/>
      <c r="X122" s="43"/>
      <c r="Y122" s="43"/>
      <c r="Z122" s="43"/>
    </row>
    <row r="123" spans="1:26" ht="15.75" customHeight="1">
      <c r="A123" s="71" t="s">
        <v>229</v>
      </c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4"/>
      <c r="P123" s="53"/>
      <c r="Q123" s="53" t="s">
        <v>230</v>
      </c>
      <c r="R123" s="53"/>
      <c r="S123" s="43"/>
      <c r="T123" s="43"/>
      <c r="U123" s="43"/>
      <c r="V123" s="43"/>
      <c r="W123" s="43"/>
      <c r="X123" s="43"/>
      <c r="Y123" s="43"/>
      <c r="Z123" s="43"/>
    </row>
    <row r="124" spans="1:26" ht="15.75" customHeight="1">
      <c r="A124" s="60" t="s">
        <v>231</v>
      </c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4"/>
      <c r="P124" s="53"/>
      <c r="Q124" s="53" t="s">
        <v>230</v>
      </c>
      <c r="R124" s="53"/>
      <c r="S124" s="43"/>
      <c r="T124" s="43"/>
      <c r="U124" s="43"/>
      <c r="V124" s="43"/>
      <c r="W124" s="43"/>
      <c r="X124" s="43"/>
      <c r="Y124" s="43"/>
      <c r="Z124" s="43"/>
    </row>
    <row r="125" spans="1:26" ht="15.75" customHeight="1">
      <c r="A125" s="60" t="s">
        <v>74</v>
      </c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4"/>
      <c r="P125" s="53"/>
      <c r="Q125" s="53" t="s">
        <v>230</v>
      </c>
      <c r="R125" s="53"/>
      <c r="S125" s="43"/>
      <c r="T125" s="43"/>
      <c r="U125" s="43"/>
      <c r="V125" s="43"/>
      <c r="W125" s="43"/>
      <c r="X125" s="43"/>
      <c r="Y125" s="43"/>
      <c r="Z125" s="43"/>
    </row>
    <row r="126" spans="1:26" ht="15.75" customHeight="1">
      <c r="A126" s="60" t="s">
        <v>232</v>
      </c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4"/>
      <c r="P126" s="53"/>
      <c r="Q126" s="53" t="s">
        <v>233</v>
      </c>
      <c r="R126" s="53"/>
      <c r="S126" s="43"/>
      <c r="T126" s="43"/>
      <c r="U126" s="43"/>
      <c r="V126" s="43"/>
      <c r="W126" s="43"/>
      <c r="X126" s="43"/>
      <c r="Y126" s="43"/>
      <c r="Z126" s="43"/>
    </row>
    <row r="127" spans="1:26" ht="15.75" customHeight="1">
      <c r="A127" s="71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4"/>
      <c r="P127" s="53"/>
      <c r="Q127" s="53"/>
      <c r="R127" s="53"/>
      <c r="S127" s="43"/>
      <c r="T127" s="43"/>
      <c r="U127" s="43"/>
      <c r="V127" s="43"/>
      <c r="W127" s="43"/>
      <c r="X127" s="43"/>
      <c r="Y127" s="43"/>
      <c r="Z127" s="43"/>
    </row>
    <row r="128" spans="1:26" ht="15.75" customHeight="1">
      <c r="A128" s="77" t="s">
        <v>76</v>
      </c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4"/>
      <c r="P128" s="53"/>
      <c r="Q128" s="53"/>
      <c r="R128" s="53"/>
      <c r="S128" s="43"/>
      <c r="T128" s="43"/>
      <c r="U128" s="43"/>
      <c r="V128" s="43"/>
      <c r="W128" s="43"/>
      <c r="X128" s="43"/>
      <c r="Y128" s="43"/>
      <c r="Z128" s="43"/>
    </row>
    <row r="129" spans="1:26" ht="15.75" customHeight="1">
      <c r="A129" s="61" t="s">
        <v>234</v>
      </c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8"/>
      <c r="P129" s="57"/>
      <c r="Q129" s="57"/>
      <c r="R129" s="57"/>
      <c r="S129" s="59"/>
      <c r="T129" s="59"/>
      <c r="U129" s="59"/>
      <c r="V129" s="59"/>
      <c r="W129" s="59"/>
      <c r="X129" s="59"/>
      <c r="Y129" s="59"/>
      <c r="Z129" s="59"/>
    </row>
    <row r="130" spans="1:26" ht="15.75" customHeight="1">
      <c r="A130" s="64" t="s">
        <v>235</v>
      </c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8"/>
      <c r="P130" s="57"/>
      <c r="Q130" s="57"/>
      <c r="R130" s="57"/>
      <c r="S130" s="59"/>
      <c r="T130" s="59"/>
      <c r="U130" s="59"/>
      <c r="V130" s="59"/>
      <c r="W130" s="59"/>
      <c r="X130" s="59"/>
      <c r="Y130" s="59"/>
      <c r="Z130" s="59"/>
    </row>
    <row r="131" spans="1:26" ht="15.75" customHeight="1">
      <c r="A131" s="61" t="s">
        <v>236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8"/>
      <c r="P131" s="57"/>
      <c r="Q131" s="57"/>
      <c r="R131" s="57"/>
      <c r="S131" s="59"/>
      <c r="T131" s="59"/>
      <c r="U131" s="59"/>
      <c r="V131" s="59"/>
      <c r="W131" s="59"/>
      <c r="X131" s="59"/>
      <c r="Y131" s="59"/>
      <c r="Z131" s="59"/>
    </row>
    <row r="132" spans="1:26" ht="15.75" customHeight="1">
      <c r="A132" s="64" t="s">
        <v>237</v>
      </c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8"/>
      <c r="P132" s="57"/>
      <c r="Q132" s="57"/>
      <c r="R132" s="57"/>
      <c r="S132" s="59"/>
      <c r="T132" s="59"/>
      <c r="U132" s="59"/>
      <c r="V132" s="59"/>
      <c r="W132" s="59"/>
      <c r="X132" s="59"/>
      <c r="Y132" s="59"/>
      <c r="Z132" s="59"/>
    </row>
    <row r="133" spans="1:26" ht="15.75" customHeight="1">
      <c r="A133" s="64" t="s">
        <v>79</v>
      </c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8"/>
      <c r="P133" s="57"/>
      <c r="Q133" s="57"/>
      <c r="R133" s="57"/>
      <c r="S133" s="59"/>
      <c r="T133" s="59"/>
      <c r="U133" s="59"/>
      <c r="V133" s="59"/>
      <c r="W133" s="59"/>
      <c r="X133" s="59"/>
      <c r="Y133" s="59"/>
      <c r="Z133" s="59"/>
    </row>
    <row r="134" spans="1:26" ht="15.75" customHeight="1">
      <c r="A134" s="61" t="s">
        <v>238</v>
      </c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8"/>
      <c r="P134" s="57"/>
      <c r="Q134" s="57"/>
      <c r="R134" s="57"/>
      <c r="S134" s="59"/>
      <c r="T134" s="59"/>
      <c r="U134" s="59"/>
      <c r="V134" s="59"/>
      <c r="W134" s="59"/>
      <c r="X134" s="59"/>
      <c r="Y134" s="59"/>
      <c r="Z134" s="59"/>
    </row>
    <row r="135" spans="1:26" ht="15.75" customHeight="1">
      <c r="A135" s="64" t="s">
        <v>239</v>
      </c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8"/>
      <c r="P135" s="57"/>
      <c r="Q135" s="57"/>
      <c r="R135" s="57"/>
      <c r="S135" s="59"/>
      <c r="T135" s="59"/>
      <c r="U135" s="59"/>
      <c r="V135" s="59"/>
      <c r="W135" s="59"/>
      <c r="X135" s="59"/>
      <c r="Y135" s="59"/>
      <c r="Z135" s="59"/>
    </row>
    <row r="136" spans="1:26" ht="15.75" customHeight="1">
      <c r="A136" s="53" t="s">
        <v>37</v>
      </c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4"/>
      <c r="P136" s="53"/>
      <c r="Q136" s="53"/>
      <c r="R136" s="53"/>
      <c r="S136" s="43"/>
      <c r="T136" s="43"/>
      <c r="U136" s="43"/>
      <c r="V136" s="43"/>
      <c r="W136" s="43"/>
      <c r="X136" s="43"/>
      <c r="Y136" s="43"/>
      <c r="Z136" s="43"/>
    </row>
    <row r="137" spans="1:26" ht="15.75" customHeight="1">
      <c r="A137" s="69" t="s">
        <v>81</v>
      </c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8"/>
      <c r="P137" s="57"/>
      <c r="Q137" s="57"/>
      <c r="R137" s="57"/>
      <c r="S137" s="59"/>
      <c r="T137" s="59"/>
      <c r="U137" s="59"/>
      <c r="V137" s="59"/>
      <c r="W137" s="59"/>
      <c r="X137" s="59"/>
      <c r="Y137" s="59"/>
      <c r="Z137" s="59"/>
    </row>
    <row r="138" spans="1:26" ht="15.75" customHeight="1">
      <c r="A138" s="64" t="s">
        <v>240</v>
      </c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8"/>
      <c r="P138" s="57" t="s">
        <v>241</v>
      </c>
      <c r="Q138" s="57"/>
      <c r="R138" s="57"/>
      <c r="S138" s="59"/>
      <c r="T138" s="59"/>
      <c r="U138" s="59"/>
      <c r="V138" s="59"/>
      <c r="W138" s="59"/>
      <c r="X138" s="59"/>
      <c r="Y138" s="59"/>
      <c r="Z138" s="59"/>
    </row>
    <row r="139" spans="1:26" ht="15.75" customHeight="1">
      <c r="A139" s="64" t="s">
        <v>83</v>
      </c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8"/>
      <c r="P139" s="57" t="s">
        <v>241</v>
      </c>
      <c r="Q139" s="57"/>
      <c r="R139" s="57"/>
      <c r="S139" s="59"/>
      <c r="T139" s="59"/>
      <c r="U139" s="59"/>
      <c r="V139" s="59"/>
      <c r="W139" s="59"/>
      <c r="X139" s="59"/>
      <c r="Y139" s="59"/>
      <c r="Z139" s="59"/>
    </row>
    <row r="140" spans="1:26" ht="15.75" customHeight="1">
      <c r="A140" s="64" t="s">
        <v>84</v>
      </c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8"/>
      <c r="P140" s="57" t="s">
        <v>241</v>
      </c>
      <c r="Q140" s="57"/>
      <c r="R140" s="57"/>
      <c r="S140" s="59"/>
      <c r="T140" s="59"/>
      <c r="U140" s="59"/>
      <c r="V140" s="59"/>
      <c r="W140" s="59"/>
      <c r="X140" s="59"/>
      <c r="Y140" s="59"/>
      <c r="Z140" s="59"/>
    </row>
    <row r="141" spans="1:26" ht="15.75" customHeight="1">
      <c r="A141" s="64" t="s">
        <v>85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8"/>
      <c r="P141" s="57" t="s">
        <v>241</v>
      </c>
      <c r="Q141" s="57"/>
      <c r="R141" s="57"/>
      <c r="S141" s="59"/>
      <c r="T141" s="59"/>
      <c r="U141" s="59"/>
      <c r="V141" s="59"/>
      <c r="W141" s="59"/>
      <c r="X141" s="59"/>
      <c r="Y141" s="59"/>
      <c r="Z141" s="59"/>
    </row>
    <row r="142" spans="1:26" ht="15.75" customHeight="1">
      <c r="A142" s="64" t="s">
        <v>242</v>
      </c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8"/>
      <c r="P142" s="57" t="s">
        <v>241</v>
      </c>
      <c r="Q142" s="57"/>
      <c r="R142" s="57"/>
      <c r="S142" s="59"/>
      <c r="T142" s="59"/>
      <c r="U142" s="59"/>
      <c r="V142" s="59"/>
      <c r="W142" s="59"/>
      <c r="X142" s="59"/>
      <c r="Y142" s="59"/>
      <c r="Z142" s="59"/>
    </row>
    <row r="143" spans="1:26" ht="15.75" customHeight="1">
      <c r="A143" s="64" t="s">
        <v>243</v>
      </c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8"/>
      <c r="P143" s="57" t="s">
        <v>241</v>
      </c>
      <c r="Q143" s="57"/>
      <c r="R143" s="57"/>
      <c r="S143" s="59"/>
      <c r="T143" s="59"/>
      <c r="U143" s="59"/>
      <c r="V143" s="59"/>
      <c r="W143" s="59"/>
      <c r="X143" s="59"/>
      <c r="Y143" s="59"/>
      <c r="Z143" s="59"/>
    </row>
    <row r="144" spans="1:26" ht="15.75" customHeight="1">
      <c r="A144" s="64" t="s">
        <v>244</v>
      </c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8"/>
      <c r="P144" s="57" t="s">
        <v>241</v>
      </c>
      <c r="Q144" s="57"/>
      <c r="R144" s="57"/>
      <c r="S144" s="59"/>
      <c r="T144" s="59"/>
      <c r="U144" s="59"/>
      <c r="V144" s="59"/>
      <c r="W144" s="59"/>
      <c r="X144" s="59"/>
      <c r="Y144" s="59"/>
      <c r="Z144" s="59"/>
    </row>
    <row r="145" spans="1:26" ht="15.75" customHeight="1">
      <c r="A145" s="64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8"/>
      <c r="P145" s="57"/>
      <c r="Q145" s="57"/>
      <c r="R145" s="57"/>
      <c r="S145" s="59"/>
      <c r="T145" s="59"/>
      <c r="U145" s="59"/>
      <c r="V145" s="59"/>
      <c r="W145" s="59"/>
      <c r="X145" s="59"/>
      <c r="Y145" s="59"/>
      <c r="Z145" s="59"/>
    </row>
    <row r="146" spans="1:26" ht="15.75" customHeight="1">
      <c r="A146" s="69" t="s">
        <v>89</v>
      </c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8"/>
      <c r="P146" s="57"/>
      <c r="Q146" s="57"/>
      <c r="R146" s="57"/>
      <c r="S146" s="59"/>
      <c r="T146" s="59"/>
      <c r="U146" s="59"/>
      <c r="V146" s="59"/>
      <c r="W146" s="59"/>
      <c r="X146" s="59"/>
      <c r="Y146" s="59"/>
      <c r="Z146" s="59"/>
    </row>
    <row r="147" spans="1:26" ht="15.75" customHeight="1">
      <c r="A147" s="61" t="s">
        <v>245</v>
      </c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8"/>
      <c r="P147" s="57"/>
      <c r="Q147" s="57"/>
      <c r="R147" s="57"/>
      <c r="S147" s="59"/>
      <c r="T147" s="59"/>
      <c r="U147" s="59"/>
      <c r="V147" s="59"/>
      <c r="W147" s="59"/>
      <c r="X147" s="59"/>
      <c r="Y147" s="59"/>
      <c r="Z147" s="59"/>
    </row>
    <row r="148" spans="1:26" ht="15.75" customHeight="1">
      <c r="A148" s="64" t="s">
        <v>246</v>
      </c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8"/>
      <c r="P148" s="57"/>
      <c r="Q148" s="57"/>
      <c r="R148" s="57"/>
      <c r="S148" s="59"/>
      <c r="T148" s="59"/>
      <c r="U148" s="59"/>
      <c r="V148" s="59"/>
      <c r="W148" s="59"/>
      <c r="X148" s="59"/>
      <c r="Y148" s="59"/>
      <c r="Z148" s="59"/>
    </row>
    <row r="149" spans="1:26" ht="15.75" customHeight="1">
      <c r="A149" s="64" t="s">
        <v>247</v>
      </c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8"/>
      <c r="P149" s="57"/>
      <c r="Q149" s="57"/>
      <c r="R149" s="57"/>
      <c r="S149" s="59"/>
      <c r="T149" s="59"/>
      <c r="U149" s="59"/>
      <c r="V149" s="59"/>
      <c r="W149" s="59"/>
      <c r="X149" s="59"/>
      <c r="Y149" s="59"/>
      <c r="Z149" s="59"/>
    </row>
    <row r="150" spans="1:26" ht="15.75" customHeight="1">
      <c r="A150" s="64" t="s">
        <v>248</v>
      </c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8"/>
      <c r="P150" s="57" t="s">
        <v>249</v>
      </c>
      <c r="Q150" s="57"/>
      <c r="R150" s="57"/>
      <c r="S150" s="59"/>
      <c r="T150" s="59"/>
      <c r="U150" s="59"/>
      <c r="V150" s="59"/>
      <c r="W150" s="59"/>
      <c r="X150" s="59"/>
      <c r="Y150" s="59"/>
      <c r="Z150" s="59"/>
    </row>
    <row r="151" spans="1:26" ht="15.75" customHeight="1">
      <c r="A151" s="64" t="s">
        <v>250</v>
      </c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8"/>
      <c r="P151" s="57"/>
      <c r="Q151" s="57"/>
      <c r="R151" s="57"/>
      <c r="S151" s="59"/>
      <c r="T151" s="59"/>
      <c r="U151" s="59"/>
      <c r="V151" s="59"/>
      <c r="W151" s="59"/>
      <c r="X151" s="59"/>
      <c r="Y151" s="59"/>
      <c r="Z151" s="59"/>
    </row>
    <row r="152" spans="1:26" ht="15.75" customHeight="1">
      <c r="A152" s="64" t="s">
        <v>251</v>
      </c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8"/>
      <c r="P152" s="57"/>
      <c r="Q152" s="57"/>
      <c r="R152" s="57"/>
      <c r="S152" s="59"/>
      <c r="T152" s="59"/>
      <c r="U152" s="59"/>
      <c r="V152" s="59"/>
      <c r="W152" s="59"/>
      <c r="X152" s="59"/>
      <c r="Y152" s="59"/>
      <c r="Z152" s="59"/>
    </row>
    <row r="153" spans="1:26" ht="15.75" customHeight="1">
      <c r="A153" s="61" t="s">
        <v>252</v>
      </c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8"/>
      <c r="P153" s="57"/>
      <c r="Q153" s="57"/>
      <c r="R153" s="57"/>
      <c r="S153" s="59"/>
      <c r="T153" s="59"/>
      <c r="U153" s="59"/>
      <c r="V153" s="59"/>
      <c r="W153" s="59"/>
      <c r="X153" s="59"/>
      <c r="Y153" s="59"/>
      <c r="Z153" s="59"/>
    </row>
    <row r="154" spans="1:26" ht="15.75" customHeight="1">
      <c r="A154" s="61" t="s">
        <v>253</v>
      </c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8"/>
      <c r="P154" s="57"/>
      <c r="Q154" s="57"/>
      <c r="R154" s="57"/>
      <c r="S154" s="59"/>
      <c r="T154" s="59"/>
      <c r="U154" s="59"/>
      <c r="V154" s="59"/>
      <c r="W154" s="59"/>
      <c r="X154" s="59"/>
      <c r="Y154" s="59"/>
      <c r="Z154" s="59"/>
    </row>
    <row r="155" spans="1:26" ht="15.75" customHeight="1">
      <c r="A155" s="61" t="s">
        <v>254</v>
      </c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8"/>
      <c r="P155" s="57"/>
      <c r="Q155" s="57"/>
      <c r="R155" s="57"/>
      <c r="S155" s="59"/>
      <c r="T155" s="59"/>
      <c r="U155" s="59"/>
      <c r="V155" s="59"/>
      <c r="W155" s="59"/>
      <c r="X155" s="59"/>
      <c r="Y155" s="59"/>
      <c r="Z155" s="59"/>
    </row>
    <row r="156" spans="1:26" ht="15.75" customHeight="1">
      <c r="A156" s="61" t="s">
        <v>255</v>
      </c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8"/>
      <c r="P156" s="57"/>
      <c r="Q156" s="57"/>
      <c r="R156" s="57"/>
      <c r="S156" s="59"/>
      <c r="T156" s="59"/>
      <c r="U156" s="59"/>
      <c r="V156" s="59"/>
      <c r="W156" s="59"/>
      <c r="X156" s="59"/>
      <c r="Y156" s="59"/>
      <c r="Z156" s="59"/>
    </row>
    <row r="157" spans="1:26" ht="15.75" customHeight="1">
      <c r="A157" s="61" t="s">
        <v>256</v>
      </c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8"/>
      <c r="P157" s="57"/>
      <c r="Q157" s="57"/>
      <c r="R157" s="57"/>
      <c r="S157" s="59"/>
      <c r="T157" s="59"/>
      <c r="U157" s="59"/>
      <c r="V157" s="59"/>
      <c r="W157" s="59"/>
      <c r="X157" s="59"/>
      <c r="Y157" s="59"/>
      <c r="Z157" s="59"/>
    </row>
    <row r="158" spans="1:26" ht="15.75" customHeight="1">
      <c r="A158" s="64" t="s">
        <v>95</v>
      </c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8"/>
      <c r="P158" s="57"/>
      <c r="Q158" s="57"/>
      <c r="R158" s="57"/>
      <c r="S158" s="59"/>
      <c r="T158" s="59"/>
      <c r="U158" s="59"/>
      <c r="V158" s="59"/>
      <c r="W158" s="59"/>
      <c r="X158" s="59"/>
      <c r="Y158" s="59"/>
      <c r="Z158" s="59"/>
    </row>
    <row r="159" spans="1:26" ht="15.75" customHeight="1">
      <c r="A159" s="64" t="s">
        <v>96</v>
      </c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2"/>
      <c r="P159" s="61"/>
      <c r="Q159" s="61"/>
      <c r="R159" s="6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64" t="s">
        <v>257</v>
      </c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8"/>
      <c r="P160" s="57"/>
      <c r="Q160" s="57"/>
      <c r="R160" s="57"/>
      <c r="S160" s="59"/>
      <c r="T160" s="59"/>
      <c r="U160" s="59"/>
      <c r="V160" s="59"/>
      <c r="W160" s="59"/>
      <c r="X160" s="59"/>
      <c r="Y160" s="59"/>
      <c r="Z160" s="59"/>
    </row>
    <row r="161" spans="1:26" ht="15.75" customHeight="1">
      <c r="A161" s="60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8"/>
      <c r="P161" s="71"/>
      <c r="Q161" s="71"/>
      <c r="R161" s="71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4"/>
      <c r="P162" s="53"/>
      <c r="Q162" s="53"/>
      <c r="R162" s="53"/>
      <c r="S162" s="43"/>
      <c r="T162" s="43"/>
      <c r="U162" s="43"/>
      <c r="V162" s="43"/>
      <c r="W162" s="43"/>
      <c r="X162" s="43"/>
      <c r="Y162" s="43"/>
      <c r="Z162" s="43"/>
    </row>
    <row r="163" spans="1:26" ht="15.75" customHeight="1">
      <c r="A163" s="69" t="s">
        <v>98</v>
      </c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8"/>
      <c r="P163" s="57"/>
      <c r="Q163" s="57"/>
      <c r="R163" s="57"/>
      <c r="S163" s="59"/>
      <c r="T163" s="59"/>
      <c r="U163" s="59"/>
      <c r="V163" s="59"/>
      <c r="W163" s="59"/>
      <c r="X163" s="59"/>
      <c r="Y163" s="59"/>
      <c r="Z163" s="59"/>
    </row>
    <row r="164" spans="1:26" ht="15.75" customHeight="1">
      <c r="A164" s="64" t="s">
        <v>258</v>
      </c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8"/>
      <c r="P164" s="57"/>
      <c r="Q164" s="57"/>
      <c r="R164" s="57"/>
      <c r="S164" s="59"/>
      <c r="T164" s="59"/>
      <c r="U164" s="59"/>
      <c r="V164" s="59"/>
      <c r="W164" s="59"/>
      <c r="X164" s="59"/>
      <c r="Y164" s="59"/>
      <c r="Z164" s="59"/>
    </row>
    <row r="165" spans="1:26" ht="15.75" customHeight="1">
      <c r="A165" s="64" t="s">
        <v>100</v>
      </c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8"/>
      <c r="P165" s="57"/>
      <c r="Q165" s="57"/>
      <c r="R165" s="57"/>
      <c r="S165" s="59"/>
      <c r="T165" s="59"/>
      <c r="U165" s="59"/>
      <c r="V165" s="59"/>
      <c r="W165" s="59"/>
      <c r="X165" s="59"/>
      <c r="Y165" s="59"/>
      <c r="Z165" s="59"/>
    </row>
    <row r="166" spans="1:26" ht="15.75" customHeight="1">
      <c r="A166" s="64" t="s">
        <v>101</v>
      </c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8"/>
      <c r="P166" s="57"/>
      <c r="Q166" s="57"/>
      <c r="R166" s="57"/>
      <c r="S166" s="59"/>
      <c r="T166" s="59"/>
      <c r="U166" s="59"/>
      <c r="V166" s="59"/>
      <c r="W166" s="59"/>
      <c r="X166" s="59"/>
      <c r="Y166" s="59"/>
      <c r="Z166" s="59"/>
    </row>
    <row r="167" spans="1:26" ht="15.75" customHeight="1">
      <c r="A167" s="60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8"/>
      <c r="P167" s="71"/>
      <c r="Q167" s="71"/>
      <c r="R167" s="71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65" t="s">
        <v>102</v>
      </c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4"/>
      <c r="P168" s="53"/>
      <c r="Q168" s="53"/>
      <c r="R168" s="53"/>
      <c r="S168" s="43"/>
      <c r="T168" s="43"/>
      <c r="U168" s="43"/>
      <c r="V168" s="43"/>
      <c r="W168" s="43"/>
      <c r="X168" s="43"/>
      <c r="Y168" s="43"/>
      <c r="Z168" s="43"/>
    </row>
    <row r="169" spans="1:26" ht="15.75" customHeight="1">
      <c r="A169" s="60" t="s">
        <v>103</v>
      </c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4"/>
      <c r="P169" s="53"/>
      <c r="Q169" s="53"/>
      <c r="R169" s="53"/>
      <c r="S169" s="43"/>
      <c r="T169" s="43"/>
      <c r="U169" s="43"/>
      <c r="V169" s="43"/>
      <c r="W169" s="43"/>
      <c r="X169" s="43"/>
      <c r="Y169" s="43"/>
      <c r="Z169" s="43"/>
    </row>
    <row r="170" spans="1:26" ht="15.75" customHeight="1">
      <c r="A170" s="60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8"/>
      <c r="P170" s="71"/>
      <c r="Q170" s="71"/>
      <c r="R170" s="71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69" t="s">
        <v>104</v>
      </c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8"/>
      <c r="P171" s="57"/>
      <c r="Q171" s="57"/>
      <c r="R171" s="57"/>
      <c r="S171" s="59"/>
      <c r="T171" s="59"/>
      <c r="U171" s="59"/>
      <c r="V171" s="59"/>
      <c r="W171" s="59"/>
      <c r="X171" s="59"/>
      <c r="Y171" s="59"/>
      <c r="Z171" s="59"/>
    </row>
    <row r="172" spans="1:26" ht="15.75" customHeight="1">
      <c r="A172" s="64" t="s">
        <v>259</v>
      </c>
      <c r="B172" s="56" t="s">
        <v>106</v>
      </c>
      <c r="C172" s="57">
        <v>46.8</v>
      </c>
      <c r="D172" s="57">
        <v>262.3</v>
      </c>
      <c r="E172" s="57">
        <v>46</v>
      </c>
      <c r="F172" s="57">
        <v>788.4</v>
      </c>
      <c r="G172" s="57"/>
      <c r="H172" s="57">
        <v>553.29999999999995</v>
      </c>
      <c r="I172" s="57">
        <v>51.6</v>
      </c>
      <c r="J172" s="57">
        <v>1368.5</v>
      </c>
      <c r="K172" s="57"/>
      <c r="L172" s="57"/>
      <c r="M172" s="57"/>
      <c r="N172" s="57"/>
      <c r="O172" s="58"/>
      <c r="P172" s="57"/>
      <c r="Q172" s="57"/>
      <c r="R172" s="57"/>
      <c r="S172" s="59"/>
      <c r="T172" s="59"/>
      <c r="U172" s="59"/>
      <c r="V172" s="59"/>
      <c r="W172" s="59"/>
      <c r="X172" s="59"/>
      <c r="Y172" s="59"/>
      <c r="Z172" s="59"/>
    </row>
    <row r="173" spans="1:26" ht="15.75" customHeight="1">
      <c r="A173" s="64" t="s">
        <v>260</v>
      </c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2"/>
      <c r="P173" s="61"/>
      <c r="Q173" s="61"/>
      <c r="R173" s="6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60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8"/>
      <c r="P174" s="71"/>
      <c r="Q174" s="71"/>
      <c r="R174" s="71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69" t="s">
        <v>108</v>
      </c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8"/>
      <c r="P175" s="57"/>
      <c r="Q175" s="57"/>
      <c r="R175" s="57"/>
      <c r="S175" s="59"/>
      <c r="T175" s="59"/>
      <c r="U175" s="59"/>
      <c r="V175" s="59"/>
      <c r="W175" s="59"/>
      <c r="X175" s="59"/>
      <c r="Y175" s="59"/>
      <c r="Z175" s="59"/>
    </row>
    <row r="176" spans="1:26" ht="15.75" customHeight="1">
      <c r="A176" s="64" t="s">
        <v>261</v>
      </c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8"/>
      <c r="P176" s="57"/>
      <c r="Q176" s="57"/>
      <c r="R176" s="57"/>
      <c r="S176" s="59"/>
      <c r="T176" s="59"/>
      <c r="U176" s="59"/>
      <c r="V176" s="59"/>
      <c r="W176" s="59"/>
      <c r="X176" s="59"/>
      <c r="Y176" s="59"/>
      <c r="Z176" s="59"/>
    </row>
    <row r="177" spans="1:26" ht="15.75" customHeight="1">
      <c r="A177" s="64" t="s">
        <v>262</v>
      </c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8"/>
      <c r="P177" s="57"/>
      <c r="Q177" s="57"/>
      <c r="R177" s="57"/>
      <c r="S177" s="59"/>
      <c r="T177" s="59"/>
      <c r="U177" s="59"/>
      <c r="V177" s="59"/>
      <c r="W177" s="59"/>
      <c r="X177" s="59"/>
      <c r="Y177" s="59"/>
      <c r="Z177" s="59"/>
    </row>
    <row r="178" spans="1:26" ht="15.75" customHeight="1">
      <c r="A178" s="60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8"/>
      <c r="P178" s="71"/>
      <c r="Q178" s="71"/>
      <c r="R178" s="71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51" t="s">
        <v>111</v>
      </c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8"/>
      <c r="P179" s="57"/>
      <c r="Q179" s="57"/>
      <c r="R179" s="57"/>
      <c r="S179" s="59"/>
      <c r="T179" s="59"/>
      <c r="U179" s="59"/>
      <c r="V179" s="59"/>
      <c r="W179" s="59"/>
      <c r="X179" s="59"/>
      <c r="Y179" s="59"/>
      <c r="Z179" s="59"/>
    </row>
    <row r="180" spans="1:26" ht="15.75" customHeight="1">
      <c r="A180" s="61" t="s">
        <v>263</v>
      </c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8"/>
      <c r="P180" s="57"/>
      <c r="Q180" s="57"/>
      <c r="R180" s="57"/>
      <c r="S180" s="59"/>
      <c r="T180" s="59"/>
      <c r="U180" s="59"/>
      <c r="V180" s="59"/>
      <c r="W180" s="59"/>
      <c r="X180" s="59"/>
      <c r="Y180" s="59"/>
      <c r="Z180" s="59"/>
    </row>
    <row r="181" spans="1:26" ht="15.75" customHeight="1">
      <c r="A181" s="61" t="s">
        <v>114</v>
      </c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8"/>
      <c r="P181" s="57"/>
      <c r="Q181" s="57"/>
      <c r="R181" s="57"/>
      <c r="S181" s="59"/>
      <c r="T181" s="59"/>
      <c r="U181" s="59"/>
      <c r="V181" s="59"/>
      <c r="W181" s="59"/>
      <c r="X181" s="59"/>
      <c r="Y181" s="59"/>
      <c r="Z181" s="59"/>
    </row>
    <row r="182" spans="1:26" ht="15.75" customHeight="1">
      <c r="A182" s="61" t="s">
        <v>115</v>
      </c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8"/>
      <c r="P182" s="57"/>
      <c r="Q182" s="57"/>
      <c r="R182" s="57"/>
      <c r="S182" s="59"/>
      <c r="T182" s="59"/>
      <c r="U182" s="59"/>
      <c r="V182" s="59"/>
      <c r="W182" s="59"/>
      <c r="X182" s="59"/>
      <c r="Y182" s="59"/>
      <c r="Z182" s="59"/>
    </row>
    <row r="183" spans="1:26" ht="15.75" customHeight="1">
      <c r="A183" s="61" t="s">
        <v>116</v>
      </c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8"/>
      <c r="P183" s="57"/>
      <c r="Q183" s="57"/>
      <c r="R183" s="57"/>
      <c r="S183" s="59"/>
      <c r="T183" s="59"/>
      <c r="U183" s="59"/>
      <c r="V183" s="59"/>
      <c r="W183" s="59"/>
      <c r="X183" s="59"/>
      <c r="Y183" s="59"/>
      <c r="Z183" s="59"/>
    </row>
    <row r="184" spans="1:26" ht="15.75" customHeight="1">
      <c r="A184" s="61" t="s">
        <v>114</v>
      </c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8"/>
      <c r="P184" s="57"/>
      <c r="Q184" s="57"/>
      <c r="R184" s="57"/>
      <c r="S184" s="59"/>
      <c r="T184" s="59"/>
      <c r="U184" s="59"/>
      <c r="V184" s="59"/>
      <c r="W184" s="59"/>
      <c r="X184" s="59"/>
      <c r="Y184" s="59"/>
      <c r="Z184" s="59"/>
    </row>
    <row r="185" spans="1:26" ht="15.75" customHeight="1">
      <c r="A185" s="61" t="s">
        <v>115</v>
      </c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8"/>
      <c r="P185" s="57"/>
      <c r="Q185" s="57"/>
      <c r="R185" s="57"/>
      <c r="S185" s="59"/>
      <c r="T185" s="59"/>
      <c r="U185" s="59"/>
      <c r="V185" s="59"/>
      <c r="W185" s="59"/>
      <c r="X185" s="59"/>
      <c r="Y185" s="59"/>
      <c r="Z185" s="59"/>
    </row>
    <row r="186" spans="1:26" ht="15.75" customHeight="1">
      <c r="A186" s="60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4"/>
      <c r="P186" s="53"/>
      <c r="Q186" s="53"/>
      <c r="R186" s="53"/>
      <c r="S186" s="43"/>
      <c r="T186" s="43"/>
      <c r="U186" s="43"/>
      <c r="V186" s="43"/>
      <c r="W186" s="43"/>
      <c r="X186" s="43"/>
      <c r="Y186" s="43"/>
      <c r="Z186" s="43"/>
    </row>
    <row r="187" spans="1:26" ht="15.75" customHeight="1">
      <c r="A187" s="60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4"/>
      <c r="P187" s="53"/>
      <c r="Q187" s="53"/>
      <c r="R187" s="53"/>
      <c r="S187" s="43"/>
      <c r="T187" s="43"/>
      <c r="U187" s="43"/>
      <c r="V187" s="43"/>
      <c r="W187" s="43"/>
      <c r="X187" s="43"/>
      <c r="Y187" s="43"/>
      <c r="Z187" s="43"/>
    </row>
    <row r="188" spans="1:26" ht="15.75" customHeight="1">
      <c r="A188" s="60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4"/>
      <c r="P188" s="53"/>
      <c r="Q188" s="53"/>
      <c r="R188" s="53"/>
      <c r="S188" s="43"/>
      <c r="T188" s="43"/>
      <c r="U188" s="43"/>
      <c r="V188" s="43"/>
      <c r="W188" s="43"/>
      <c r="X188" s="43"/>
      <c r="Y188" s="43"/>
      <c r="Z188" s="43"/>
    </row>
    <row r="189" spans="1:26" ht="15.75" customHeight="1">
      <c r="A189" s="60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4"/>
      <c r="P189" s="53"/>
      <c r="Q189" s="53"/>
      <c r="R189" s="53"/>
      <c r="S189" s="43"/>
      <c r="T189" s="43"/>
      <c r="U189" s="43"/>
      <c r="V189" s="43"/>
      <c r="W189" s="43"/>
      <c r="X189" s="43"/>
      <c r="Y189" s="43"/>
      <c r="Z189" s="43"/>
    </row>
    <row r="190" spans="1:26" ht="15.75" customHeight="1">
      <c r="A190" s="60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4"/>
      <c r="P190" s="53"/>
      <c r="Q190" s="53"/>
      <c r="R190" s="53"/>
      <c r="S190" s="43"/>
      <c r="T190" s="43"/>
      <c r="U190" s="43"/>
      <c r="V190" s="43"/>
      <c r="W190" s="43"/>
      <c r="X190" s="43"/>
      <c r="Y190" s="43"/>
      <c r="Z190" s="43"/>
    </row>
    <row r="191" spans="1:26" ht="15.75" customHeight="1">
      <c r="A191" s="60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4"/>
      <c r="P191" s="53"/>
      <c r="Q191" s="53"/>
      <c r="R191" s="53"/>
      <c r="S191" s="43"/>
      <c r="T191" s="43"/>
      <c r="U191" s="43"/>
      <c r="V191" s="43"/>
      <c r="W191" s="43"/>
      <c r="X191" s="43"/>
      <c r="Y191" s="43"/>
      <c r="Z191" s="43"/>
    </row>
    <row r="192" spans="1:26" ht="15.75" customHeight="1">
      <c r="A192" s="60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4"/>
      <c r="P192" s="53"/>
      <c r="Q192" s="53"/>
      <c r="R192" s="53"/>
      <c r="S192" s="43"/>
      <c r="T192" s="43"/>
      <c r="U192" s="43"/>
      <c r="V192" s="43"/>
      <c r="W192" s="43"/>
      <c r="X192" s="43"/>
      <c r="Y192" s="43"/>
      <c r="Z192" s="43"/>
    </row>
    <row r="193" spans="1:26" ht="15.75" customHeight="1">
      <c r="A193" s="60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4"/>
      <c r="P193" s="53"/>
      <c r="Q193" s="53"/>
      <c r="R193" s="53"/>
      <c r="S193" s="43"/>
      <c r="T193" s="43"/>
      <c r="U193" s="43"/>
      <c r="V193" s="43"/>
      <c r="W193" s="43"/>
      <c r="X193" s="43"/>
      <c r="Y193" s="43"/>
      <c r="Z193" s="43"/>
    </row>
    <row r="194" spans="1:26" ht="15.75" customHeight="1">
      <c r="A194" s="2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</row>
    <row r="195" spans="1:26" ht="15.75" customHeight="1">
      <c r="A195" s="2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</row>
    <row r="196" spans="1:26" ht="15.75" customHeight="1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</row>
    <row r="197" spans="1:26" ht="15.75" customHeight="1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</row>
    <row r="198" spans="1:26" ht="15.75" customHeight="1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</row>
    <row r="199" spans="1:26" ht="15.75" customHeight="1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</row>
    <row r="200" spans="1:26" ht="15.75" customHeight="1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</row>
    <row r="201" spans="1:26" ht="15.75" customHeight="1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</row>
    <row r="202" spans="1:26" ht="15.75" customHeight="1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</row>
    <row r="203" spans="1:26" ht="15.75" customHeight="1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</row>
    <row r="204" spans="1:26" ht="15.75" customHeight="1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</row>
    <row r="205" spans="1:26" ht="15.75" customHeight="1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</row>
    <row r="206" spans="1:26" ht="15.75" customHeight="1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</row>
    <row r="207" spans="1:26" ht="15.75" customHeight="1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</row>
    <row r="208" spans="1:26" ht="15.75" customHeight="1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</row>
    <row r="209" spans="1:26" ht="15.75" customHeight="1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</row>
    <row r="210" spans="1:26" ht="15.75" customHeight="1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</row>
    <row r="211" spans="1:26" ht="15.75" customHeight="1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</row>
    <row r="212" spans="1:26" ht="15.75" customHeight="1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</row>
    <row r="213" spans="1:26" ht="15.75" customHeight="1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</row>
    <row r="214" spans="1:26" ht="15.75" customHeight="1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</row>
    <row r="215" spans="1:26" ht="15.75" customHeight="1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</row>
    <row r="216" spans="1:26" ht="15.75" customHeight="1">
      <c r="A216" s="43"/>
      <c r="B216" s="180" t="s">
        <v>117</v>
      </c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</row>
    <row r="217" spans="1:26" ht="15.75" customHeight="1">
      <c r="A217" s="43"/>
      <c r="B217" s="181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</row>
    <row r="218" spans="1:26" ht="15.75" customHeight="1">
      <c r="A218" s="43"/>
      <c r="B218" s="181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</row>
    <row r="219" spans="1:26" ht="15.75" customHeight="1">
      <c r="A219" s="43"/>
      <c r="B219" s="181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</row>
    <row r="220" spans="1:26" ht="15.75" customHeight="1">
      <c r="A220" s="43"/>
      <c r="B220" s="182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</row>
    <row r="221" spans="1:26" ht="15.75" customHeight="1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</row>
    <row r="222" spans="1:26" ht="15.75" customHeight="1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</row>
    <row r="223" spans="1:26" ht="15.75" customHeight="1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</row>
    <row r="224" spans="1:26" ht="15.75" customHeight="1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</row>
    <row r="225" spans="1:26" ht="15.75" customHeight="1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</row>
    <row r="226" spans="1:26" ht="15.75" customHeight="1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</row>
    <row r="227" spans="1:26" ht="15.75" customHeight="1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</row>
    <row r="228" spans="1:26" ht="15.75" customHeight="1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</row>
    <row r="229" spans="1:26" ht="15.75" customHeight="1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</row>
    <row r="230" spans="1:26" ht="15.75" customHeight="1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</row>
    <row r="231" spans="1:26" ht="15.75" customHeight="1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</row>
    <row r="232" spans="1:26" ht="15.75" customHeight="1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</row>
    <row r="233" spans="1:26" ht="15.75" customHeight="1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</row>
    <row r="234" spans="1:26" ht="15.75" customHeight="1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</row>
    <row r="235" spans="1:26" ht="15.75" customHeight="1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</row>
    <row r="236" spans="1:26" ht="15.75" customHeight="1">
      <c r="A236" s="79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</row>
    <row r="237" spans="1:26" ht="15.75" customHeight="1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</row>
    <row r="238" spans="1:26" ht="15.75" customHeight="1">
      <c r="A238" s="163"/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  <c r="L238" s="164"/>
      <c r="M238" s="164"/>
      <c r="N238" s="164"/>
      <c r="O238" s="164"/>
      <c r="P238" s="164"/>
      <c r="Q238" s="164"/>
      <c r="R238" s="165"/>
      <c r="S238" s="43"/>
      <c r="T238" s="43"/>
      <c r="U238" s="43"/>
      <c r="V238" s="43"/>
      <c r="W238" s="43"/>
      <c r="X238" s="43"/>
      <c r="Y238" s="43"/>
      <c r="Z238" s="43"/>
    </row>
    <row r="239" spans="1:26" ht="15.75" customHeight="1">
      <c r="A239" s="163"/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  <c r="L239" s="164"/>
      <c r="M239" s="164"/>
      <c r="N239" s="164"/>
      <c r="O239" s="164"/>
      <c r="P239" s="164"/>
      <c r="Q239" s="164"/>
      <c r="R239" s="165"/>
      <c r="S239" s="43"/>
      <c r="T239" s="43"/>
      <c r="U239" s="43"/>
      <c r="V239" s="43"/>
      <c r="W239" s="43"/>
      <c r="X239" s="43"/>
      <c r="Y239" s="43"/>
      <c r="Z239" s="43"/>
    </row>
    <row r="240" spans="1:26" ht="15.75" customHeight="1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</row>
    <row r="241" spans="1:26" ht="15.75" customHeight="1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</row>
    <row r="242" spans="1:26" ht="15.75" customHeight="1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</row>
    <row r="243" spans="1:26" ht="15.75" customHeight="1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</row>
    <row r="244" spans="1:26" ht="15.75" customHeight="1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</row>
    <row r="245" spans="1:26" ht="15.75" customHeight="1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</row>
    <row r="246" spans="1:26" ht="15.75" customHeight="1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</row>
    <row r="247" spans="1:26" ht="15.75" customHeight="1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</row>
    <row r="248" spans="1:26" ht="15.75" customHeight="1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</row>
    <row r="249" spans="1:26" ht="15.75" customHeight="1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</row>
    <row r="250" spans="1:26" ht="15.75" customHeight="1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</row>
    <row r="251" spans="1:26" ht="15.75" customHeight="1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</row>
    <row r="252" spans="1:26" ht="15.75" customHeight="1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</row>
    <row r="253" spans="1:26" ht="15.75" customHeight="1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</row>
    <row r="254" spans="1:26" ht="15.75" customHeight="1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</row>
    <row r="255" spans="1:26" ht="15.75" customHeight="1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</row>
    <row r="256" spans="1:26" ht="15.75" customHeight="1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</row>
    <row r="257" spans="1:26" ht="15.75" customHeight="1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</row>
    <row r="258" spans="1:26" ht="15.75" customHeight="1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</row>
    <row r="259" spans="1:26" ht="15.75" customHeight="1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</row>
    <row r="260" spans="1:26" ht="15.75" customHeight="1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</row>
    <row r="261" spans="1:26" ht="15.75" customHeight="1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</row>
    <row r="262" spans="1:26" ht="15.75" customHeight="1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</row>
    <row r="263" spans="1:26" ht="15.75" customHeight="1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</row>
    <row r="264" spans="1:26" ht="15.75" customHeight="1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</row>
    <row r="265" spans="1:26" ht="15.75" customHeight="1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</row>
    <row r="266" spans="1:26" ht="15.75" customHeight="1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</row>
    <row r="267" spans="1:26" ht="15.75" customHeight="1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</row>
    <row r="268" spans="1:26" ht="15.75" customHeight="1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</row>
    <row r="269" spans="1:26" ht="15.75" customHeight="1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</row>
    <row r="270" spans="1:26" ht="15.75" customHeight="1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</row>
    <row r="271" spans="1:26" ht="15.75" customHeight="1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</row>
    <row r="272" spans="1:26" ht="15.75" customHeight="1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</row>
    <row r="273" spans="1:26" ht="15.75" customHeight="1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</row>
    <row r="274" spans="1:26" ht="15.75" customHeight="1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</row>
    <row r="275" spans="1:26" ht="15.75" customHeight="1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</row>
    <row r="276" spans="1:26" ht="15.75" customHeight="1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</row>
    <row r="277" spans="1:26" ht="15.75" customHeight="1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</row>
    <row r="278" spans="1:26" ht="15.75" customHeight="1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</row>
    <row r="279" spans="1:26" ht="15.75" customHeight="1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</row>
    <row r="280" spans="1:26" ht="15.75" customHeight="1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</row>
    <row r="281" spans="1:26" ht="15.75" customHeight="1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</row>
    <row r="282" spans="1:26" ht="15.75" customHeight="1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</row>
    <row r="283" spans="1:26" ht="15.75" customHeight="1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</row>
    <row r="284" spans="1:26" ht="15.75" customHeight="1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</row>
    <row r="285" spans="1:26" ht="15.75" customHeight="1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</row>
    <row r="286" spans="1:26" ht="15.75" customHeight="1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</row>
    <row r="287" spans="1:26" ht="15.75" customHeight="1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</row>
    <row r="288" spans="1:26" ht="15.75" customHeight="1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</row>
    <row r="289" spans="1:26" ht="15.75" customHeight="1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</row>
    <row r="290" spans="1:26" ht="15.75" customHeight="1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</row>
    <row r="291" spans="1:26" ht="15.75" customHeight="1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</row>
    <row r="292" spans="1:26" ht="15.75" customHeight="1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</row>
    <row r="293" spans="1:26" ht="15.75" customHeight="1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</row>
    <row r="294" spans="1:26" ht="15.75" customHeight="1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</row>
    <row r="295" spans="1:26" ht="15.75" customHeight="1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</row>
    <row r="296" spans="1:26" ht="15.75" customHeight="1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</row>
    <row r="297" spans="1:26" ht="15.75" customHeight="1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</row>
    <row r="298" spans="1:26" ht="15.75" customHeight="1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</row>
    <row r="299" spans="1:26" ht="15.75" customHeight="1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</row>
    <row r="300" spans="1:26" ht="15.75" customHeight="1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</row>
    <row r="301" spans="1:26" ht="15.75" customHeight="1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</row>
    <row r="302" spans="1:26" ht="15.75" customHeight="1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</row>
    <row r="303" spans="1:26" ht="15.75" customHeight="1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</row>
    <row r="304" spans="1:26" ht="15.75" customHeight="1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</row>
    <row r="305" spans="1:26" ht="15.75" customHeight="1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</row>
    <row r="306" spans="1:26" ht="15.75" customHeight="1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</row>
    <row r="307" spans="1:26" ht="15.75" customHeight="1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</row>
    <row r="308" spans="1:26" ht="15.75" customHeight="1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</row>
    <row r="309" spans="1:26" ht="15.75" customHeight="1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</row>
    <row r="310" spans="1:26" ht="15.75" customHeight="1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</row>
    <row r="311" spans="1:26" ht="15.75" customHeight="1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</row>
    <row r="312" spans="1:26" ht="15.75" customHeight="1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</row>
    <row r="313" spans="1:26" ht="15.75" customHeight="1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</row>
    <row r="314" spans="1:26" ht="15.75" customHeight="1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</row>
    <row r="315" spans="1:26" ht="15.75" customHeight="1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</row>
    <row r="316" spans="1:26" ht="15.75" customHeight="1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</row>
    <row r="317" spans="1:26" ht="15.75" customHeight="1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</row>
    <row r="318" spans="1:26" ht="15.75" customHeight="1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</row>
    <row r="319" spans="1:26" ht="15.75" customHeight="1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</row>
    <row r="320" spans="1:26" ht="15.75" customHeight="1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</row>
    <row r="321" spans="1:26" ht="15.75" customHeight="1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</row>
    <row r="322" spans="1:26" ht="15.75" customHeight="1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</row>
    <row r="323" spans="1:26" ht="15.75" customHeight="1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</row>
    <row r="324" spans="1:26" ht="15.75" customHeight="1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</row>
    <row r="325" spans="1:26" ht="15.75" customHeight="1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</row>
    <row r="326" spans="1:26" ht="15.75" customHeight="1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</row>
    <row r="327" spans="1:26" ht="15.75" customHeight="1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</row>
    <row r="328" spans="1:26" ht="15.75" customHeight="1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</row>
    <row r="329" spans="1:26" ht="15.75" customHeight="1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</row>
    <row r="330" spans="1:26" ht="15.75" customHeight="1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</row>
    <row r="331" spans="1:26" ht="15.75" customHeight="1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</row>
    <row r="332" spans="1:26" ht="15.75" customHeight="1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</row>
    <row r="333" spans="1:26" ht="15.75" customHeight="1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</row>
    <row r="334" spans="1:26" ht="15.75" customHeight="1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</row>
    <row r="335" spans="1:26" ht="15.75" customHeight="1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</row>
    <row r="336" spans="1:26" ht="15.75" customHeight="1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</row>
    <row r="337" spans="1:26" ht="15.75" customHeight="1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</row>
    <row r="338" spans="1:26" ht="15.75" customHeight="1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</row>
    <row r="339" spans="1:26" ht="15.75" customHeight="1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</row>
    <row r="340" spans="1:26" ht="15.75" customHeight="1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</row>
    <row r="341" spans="1:26" ht="15.75" customHeight="1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</row>
    <row r="342" spans="1:26" ht="15.75" customHeight="1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</row>
    <row r="343" spans="1:26" ht="15.75" customHeight="1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</row>
    <row r="344" spans="1:26" ht="15.75" customHeight="1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</row>
    <row r="345" spans="1:26" ht="15.75" customHeight="1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</row>
    <row r="346" spans="1:26" ht="15.75" customHeight="1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</row>
    <row r="347" spans="1:26" ht="15.75" customHeight="1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</row>
    <row r="348" spans="1:26" ht="15.75" customHeight="1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</row>
    <row r="349" spans="1:26" ht="15.75" customHeight="1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</row>
    <row r="350" spans="1:26" ht="15.75" customHeight="1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</row>
    <row r="351" spans="1:26" ht="15.75" customHeight="1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</row>
    <row r="352" spans="1:26" ht="15.75" customHeight="1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</row>
    <row r="353" spans="1:26" ht="15.75" customHeight="1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</row>
    <row r="354" spans="1:26" ht="15.75" customHeight="1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</row>
    <row r="355" spans="1:26" ht="15.75" customHeight="1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</row>
    <row r="356" spans="1:26" ht="15.75" customHeight="1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</row>
    <row r="357" spans="1:26" ht="15.75" customHeight="1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</row>
    <row r="358" spans="1:26" ht="15.75" customHeight="1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</row>
    <row r="359" spans="1:26" ht="15.75" customHeight="1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</row>
    <row r="360" spans="1:26" ht="15.75" customHeight="1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</row>
    <row r="361" spans="1:26" ht="15.75" customHeight="1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</row>
    <row r="362" spans="1:26" ht="15.75" customHeight="1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</row>
    <row r="363" spans="1:26" ht="15.75" customHeight="1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</row>
    <row r="364" spans="1:26" ht="15.75" customHeight="1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</row>
    <row r="365" spans="1:26" ht="15.75" customHeight="1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</row>
    <row r="366" spans="1:26" ht="15.75" customHeight="1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</row>
    <row r="367" spans="1:26" ht="15.75" customHeight="1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</row>
    <row r="368" spans="1:26" ht="15.75" customHeight="1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</row>
    <row r="369" spans="1:26" ht="15.75" customHeight="1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</row>
    <row r="370" spans="1:26" ht="15.75" customHeight="1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</row>
    <row r="371" spans="1:26" ht="15.75" customHeight="1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</row>
    <row r="372" spans="1:26" ht="15.75" customHeight="1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</row>
    <row r="373" spans="1:26" ht="15.75" customHeight="1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</row>
    <row r="374" spans="1:26" ht="15.75" customHeight="1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</row>
    <row r="375" spans="1:26" ht="15.75" customHeight="1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</row>
    <row r="376" spans="1:26" ht="15.75" customHeight="1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</row>
    <row r="377" spans="1:26" ht="15.75" customHeight="1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</row>
    <row r="378" spans="1:26" ht="15.75" customHeight="1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</row>
    <row r="379" spans="1:26" ht="15.75" customHeight="1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</row>
    <row r="380" spans="1:26" ht="15.75" customHeight="1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</row>
    <row r="381" spans="1:26" ht="15.75" customHeight="1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</row>
    <row r="382" spans="1:26" ht="15.75" customHeight="1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</row>
    <row r="383" spans="1:26" ht="15.75" customHeight="1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</row>
    <row r="384" spans="1:26" ht="15.75" customHeight="1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</row>
    <row r="385" spans="1:26" ht="15.75" customHeight="1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</row>
    <row r="386" spans="1:26" ht="15.75" customHeight="1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</row>
    <row r="387" spans="1:26" ht="15.75" customHeight="1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</row>
    <row r="388" spans="1:26" ht="15.75" customHeight="1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</row>
    <row r="389" spans="1:26" ht="15.75" customHeight="1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</row>
    <row r="390" spans="1:26" ht="15.75" customHeight="1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</row>
    <row r="391" spans="1:26" ht="15.75" customHeight="1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</row>
    <row r="392" spans="1:26" ht="15.75" customHeight="1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</row>
    <row r="393" spans="1:26" ht="15.75" customHeight="1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</row>
    <row r="394" spans="1:26" ht="15.75" customHeight="1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</row>
    <row r="395" spans="1:26" ht="15.75" customHeight="1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</row>
    <row r="396" spans="1:26" ht="15.75" customHeight="1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</row>
    <row r="397" spans="1:26" ht="15.75" customHeight="1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</row>
    <row r="398" spans="1:26" ht="15.75" customHeight="1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</row>
    <row r="399" spans="1:26" ht="15.75" customHeight="1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</row>
    <row r="400" spans="1:26" ht="15.75" customHeight="1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</row>
    <row r="401" spans="1:26" ht="15.75" customHeight="1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</row>
    <row r="402" spans="1:26" ht="15.75" customHeight="1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</row>
    <row r="403" spans="1:26" ht="15.75" customHeight="1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</row>
    <row r="404" spans="1:26" ht="15.75" customHeight="1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</row>
    <row r="405" spans="1:26" ht="15.75" customHeight="1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</row>
    <row r="406" spans="1:26" ht="15.75" customHeight="1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</row>
    <row r="407" spans="1:26" ht="15.75" customHeight="1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</row>
    <row r="408" spans="1:26" ht="15.75" customHeight="1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</row>
    <row r="409" spans="1:26" ht="15.75" customHeight="1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</row>
    <row r="410" spans="1:26" ht="15.75" customHeight="1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</row>
    <row r="411" spans="1:26" ht="15.75" customHeight="1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</row>
    <row r="412" spans="1:26" ht="15.75" customHeight="1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</row>
    <row r="413" spans="1:26" ht="15.75" customHeight="1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</row>
    <row r="414" spans="1:26" ht="15.75" customHeight="1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</row>
    <row r="415" spans="1:26" ht="15.75" customHeight="1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</row>
    <row r="416" spans="1:26" ht="15.75" customHeight="1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</row>
    <row r="417" spans="1:26" ht="15.75" customHeight="1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</row>
    <row r="418" spans="1:26" ht="15.75" customHeight="1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</row>
    <row r="419" spans="1:26" ht="15.75" customHeight="1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</row>
    <row r="420" spans="1:26" ht="15.75" customHeight="1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</row>
    <row r="421" spans="1:26" ht="15.75" customHeight="1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</row>
    <row r="422" spans="1:26" ht="15.75" customHeight="1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</row>
    <row r="423" spans="1:26" ht="15.75" customHeight="1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</row>
    <row r="424" spans="1:26" ht="15.75" customHeight="1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</row>
    <row r="425" spans="1:26" ht="15.75" customHeight="1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</row>
    <row r="426" spans="1:26" ht="15.75" customHeight="1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</row>
    <row r="427" spans="1:26" ht="15.75" customHeight="1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</row>
    <row r="428" spans="1:26" ht="15.75" customHeight="1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</row>
    <row r="429" spans="1:26" ht="15.75" customHeight="1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</row>
    <row r="430" spans="1:26" ht="15.75" customHeight="1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</row>
    <row r="431" spans="1:26" ht="15.75" customHeight="1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</row>
    <row r="432" spans="1:26" ht="15.75" customHeight="1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</row>
    <row r="433" spans="1:26" ht="15.75" customHeight="1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</row>
    <row r="434" spans="1:26" ht="15.75" customHeight="1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</row>
    <row r="435" spans="1:26" ht="15.75" customHeight="1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</row>
    <row r="436" spans="1:26" ht="15.75" customHeight="1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</row>
    <row r="437" spans="1:26" ht="15.75" customHeight="1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</row>
    <row r="438" spans="1:26" ht="15.75" customHeight="1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</row>
    <row r="439" spans="1:26" ht="15.75" customHeight="1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</row>
    <row r="440" spans="1:26" ht="15.75" customHeight="1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</row>
    <row r="441" spans="1:26" ht="15.75" customHeight="1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</row>
    <row r="442" spans="1:26" ht="15.75" customHeight="1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</row>
    <row r="443" spans="1:26" ht="15.75" customHeight="1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</row>
    <row r="444" spans="1:26" ht="15.75" customHeight="1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</row>
    <row r="445" spans="1:26" ht="15.75" customHeight="1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</row>
    <row r="446" spans="1:26" ht="15.75" customHeight="1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</row>
    <row r="447" spans="1:26" ht="15.75" customHeight="1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</row>
    <row r="448" spans="1:26" ht="15.75" customHeight="1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</row>
    <row r="449" spans="1:26" ht="15.75" customHeight="1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</row>
    <row r="450" spans="1:26" ht="15.75" customHeight="1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</row>
    <row r="451" spans="1:26" ht="15.75" customHeight="1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</row>
    <row r="452" spans="1:26" ht="15.75" customHeight="1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</row>
    <row r="453" spans="1:26" ht="15.75" customHeight="1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</row>
    <row r="454" spans="1:26" ht="15.75" customHeight="1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</row>
    <row r="455" spans="1:26" ht="15.75" customHeight="1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</row>
    <row r="456" spans="1:26" ht="15.75" customHeight="1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</row>
    <row r="457" spans="1:26" ht="15.75" customHeight="1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</row>
    <row r="458" spans="1:26" ht="15.75" customHeight="1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</row>
    <row r="459" spans="1:26" ht="15.75" customHeight="1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</row>
    <row r="460" spans="1:26" ht="15.75" customHeight="1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</row>
    <row r="461" spans="1:26" ht="15.75" customHeight="1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</row>
    <row r="462" spans="1:26" ht="15.75" customHeight="1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</row>
    <row r="463" spans="1:26" ht="15.75" customHeight="1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</row>
    <row r="464" spans="1:26" ht="15.75" customHeight="1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</row>
    <row r="465" spans="1:26" ht="15.75" customHeight="1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</row>
    <row r="466" spans="1:26" ht="15.75" customHeight="1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</row>
    <row r="467" spans="1:26" ht="15.75" customHeight="1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</row>
    <row r="468" spans="1:26" ht="15.75" customHeight="1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</row>
    <row r="469" spans="1:26" ht="15.75" customHeight="1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</row>
    <row r="470" spans="1:26" ht="15.75" customHeight="1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</row>
    <row r="471" spans="1:26" ht="15.75" customHeight="1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</row>
    <row r="472" spans="1:26" ht="15.75" customHeight="1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</row>
    <row r="473" spans="1:26" ht="15.75" customHeight="1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</row>
    <row r="474" spans="1:26" ht="15.75" customHeight="1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</row>
    <row r="475" spans="1:26" ht="15.75" customHeight="1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</row>
    <row r="476" spans="1:26" ht="15.75" customHeight="1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</row>
    <row r="477" spans="1:26" ht="15.75" customHeight="1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</row>
    <row r="478" spans="1:26" ht="15.75" customHeight="1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</row>
    <row r="479" spans="1:26" ht="15.75" customHeight="1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</row>
    <row r="480" spans="1:26" ht="15.75" customHeight="1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</row>
    <row r="481" spans="1:26" ht="15.75" customHeight="1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</row>
    <row r="482" spans="1:26" ht="15.75" customHeight="1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</row>
    <row r="483" spans="1:26" ht="15.75" customHeight="1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</row>
    <row r="484" spans="1:26" ht="15.75" customHeight="1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</row>
    <row r="485" spans="1:26" ht="15.75" customHeight="1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</row>
    <row r="486" spans="1:26" ht="15.75" customHeight="1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</row>
    <row r="487" spans="1:26" ht="15.75" customHeight="1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</row>
    <row r="488" spans="1:26" ht="15.75" customHeight="1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</row>
    <row r="489" spans="1:26" ht="15.75" customHeight="1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</row>
    <row r="490" spans="1:26" ht="15.75" customHeight="1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</row>
    <row r="491" spans="1:26" ht="15.75" customHeight="1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</row>
    <row r="492" spans="1:26" ht="15.75" customHeight="1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</row>
    <row r="493" spans="1:26" ht="15.75" customHeight="1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</row>
    <row r="494" spans="1:26" ht="15.75" customHeight="1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</row>
    <row r="495" spans="1:26" ht="15.75" customHeight="1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</row>
    <row r="496" spans="1:26" ht="15.75" customHeight="1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</row>
    <row r="497" spans="1:26" ht="15.75" customHeight="1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</row>
    <row r="498" spans="1:26" ht="15.75" customHeight="1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</row>
    <row r="499" spans="1:26" ht="15.75" customHeight="1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</row>
    <row r="500" spans="1:26" ht="15.75" customHeight="1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</row>
    <row r="501" spans="1:26" ht="15.75" customHeight="1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</row>
    <row r="502" spans="1:26" ht="15.75" customHeight="1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</row>
    <row r="503" spans="1:26" ht="15.75" customHeight="1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</row>
    <row r="504" spans="1:26" ht="15.75" customHeight="1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</row>
    <row r="505" spans="1:26" ht="15.75" customHeight="1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</row>
    <row r="506" spans="1:26" ht="15.75" customHeight="1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</row>
    <row r="507" spans="1:26" ht="15.75" customHeight="1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</row>
    <row r="508" spans="1:26" ht="15.75" customHeight="1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</row>
    <row r="509" spans="1:26" ht="15.75" customHeight="1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</row>
    <row r="510" spans="1:26" ht="15.75" customHeight="1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</row>
    <row r="511" spans="1:26" ht="15.75" customHeight="1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</row>
    <row r="512" spans="1:26" ht="15.75" customHeight="1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</row>
    <row r="513" spans="1:26" ht="15.75" customHeight="1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</row>
    <row r="514" spans="1:26" ht="15.75" customHeight="1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</row>
    <row r="515" spans="1:26" ht="15.75" customHeight="1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</row>
    <row r="516" spans="1:26" ht="15.75" customHeight="1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</row>
    <row r="517" spans="1:26" ht="15.75" customHeight="1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</row>
    <row r="518" spans="1:26" ht="15.75" customHeight="1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</row>
    <row r="519" spans="1:26" ht="15.75" customHeight="1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</row>
    <row r="520" spans="1:26" ht="15.75" customHeight="1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</row>
    <row r="521" spans="1:26" ht="15.75" customHeight="1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</row>
    <row r="522" spans="1:26" ht="15.75" customHeight="1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</row>
    <row r="523" spans="1:26" ht="15.75" customHeight="1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</row>
    <row r="524" spans="1:26" ht="15.75" customHeight="1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</row>
    <row r="525" spans="1:26" ht="15.75" customHeight="1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</row>
    <row r="526" spans="1:26" ht="15.75" customHeight="1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</row>
    <row r="527" spans="1:26" ht="15.75" customHeight="1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</row>
    <row r="528" spans="1:26" ht="15.75" customHeight="1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</row>
    <row r="529" spans="1:26" ht="15.75" customHeight="1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</row>
    <row r="530" spans="1:26" ht="15.75" customHeight="1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</row>
    <row r="531" spans="1:26" ht="15.75" customHeight="1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</row>
    <row r="532" spans="1:26" ht="15.75" customHeight="1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</row>
    <row r="533" spans="1:26" ht="15.75" customHeight="1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</row>
    <row r="534" spans="1:26" ht="15.75" customHeight="1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</row>
    <row r="535" spans="1:26" ht="15.75" customHeight="1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</row>
    <row r="536" spans="1:26" ht="15.75" customHeight="1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</row>
    <row r="537" spans="1:26" ht="15.75" customHeight="1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</row>
    <row r="538" spans="1:26" ht="15.75" customHeight="1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</row>
    <row r="539" spans="1:26" ht="15.75" customHeight="1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</row>
    <row r="540" spans="1:26" ht="15.75" customHeight="1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</row>
    <row r="541" spans="1:26" ht="15.75" customHeight="1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</row>
    <row r="542" spans="1:26" ht="15.75" customHeight="1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</row>
    <row r="543" spans="1:26" ht="15.75" customHeight="1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</row>
    <row r="544" spans="1:26" ht="15.75" customHeight="1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</row>
    <row r="545" spans="1:26" ht="15.75" customHeight="1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</row>
    <row r="546" spans="1:26" ht="15.75" customHeight="1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</row>
    <row r="547" spans="1:26" ht="15.75" customHeight="1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</row>
    <row r="548" spans="1:26" ht="15.75" customHeight="1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</row>
    <row r="549" spans="1:26" ht="15.75" customHeight="1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</row>
    <row r="550" spans="1:26" ht="15.75" customHeight="1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</row>
    <row r="551" spans="1:26" ht="15.75" customHeight="1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</row>
    <row r="552" spans="1:26" ht="15.75" customHeight="1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</row>
    <row r="553" spans="1:26" ht="15.75" customHeight="1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</row>
    <row r="554" spans="1:26" ht="15.75" customHeight="1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</row>
    <row r="555" spans="1:26" ht="15.75" customHeight="1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</row>
    <row r="556" spans="1:26" ht="15.75" customHeight="1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</row>
    <row r="557" spans="1:26" ht="15.75" customHeight="1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</row>
    <row r="558" spans="1:26" ht="15.75" customHeight="1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</row>
    <row r="559" spans="1:26" ht="15.75" customHeight="1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</row>
    <row r="560" spans="1:26" ht="15.75" customHeight="1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</row>
    <row r="561" spans="1:26" ht="15.75" customHeight="1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</row>
    <row r="562" spans="1:26" ht="15.75" customHeight="1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</row>
    <row r="563" spans="1:26" ht="15.75" customHeight="1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</row>
    <row r="564" spans="1:26" ht="15.75" customHeight="1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</row>
    <row r="565" spans="1:26" ht="15.75" customHeight="1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</row>
    <row r="566" spans="1:26" ht="15.75" customHeight="1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</row>
    <row r="567" spans="1:26" ht="15.75" customHeight="1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</row>
    <row r="568" spans="1:26" ht="15.75" customHeight="1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</row>
    <row r="569" spans="1:26" ht="15.75" customHeight="1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</row>
    <row r="570" spans="1:26" ht="15.75" customHeight="1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</row>
    <row r="571" spans="1:26" ht="15.75" customHeight="1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</row>
    <row r="572" spans="1:26" ht="15.75" customHeight="1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</row>
    <row r="573" spans="1:26" ht="15.75" customHeight="1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</row>
    <row r="574" spans="1:26" ht="15.75" customHeight="1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</row>
    <row r="575" spans="1:26" ht="15.75" customHeight="1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</row>
    <row r="576" spans="1:26" ht="15.75" customHeight="1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</row>
    <row r="577" spans="1:26" ht="15.75" customHeight="1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</row>
    <row r="578" spans="1:26" ht="15.75" customHeight="1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</row>
    <row r="579" spans="1:26" ht="15.75" customHeight="1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</row>
    <row r="580" spans="1:26" ht="15.75" customHeight="1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</row>
    <row r="581" spans="1:26" ht="15.75" customHeight="1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</row>
    <row r="582" spans="1:26" ht="15.75" customHeight="1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</row>
    <row r="583" spans="1:26" ht="15.75" customHeight="1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</row>
    <row r="584" spans="1:26" ht="15.75" customHeight="1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</row>
    <row r="585" spans="1:26" ht="15.75" customHeight="1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</row>
    <row r="586" spans="1:26" ht="15.75" customHeight="1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</row>
    <row r="587" spans="1:26" ht="15.75" customHeight="1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</row>
    <row r="588" spans="1:26" ht="15.75" customHeight="1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</row>
    <row r="589" spans="1:26" ht="15.75" customHeight="1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</row>
    <row r="590" spans="1:26" ht="15.75" customHeight="1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</row>
    <row r="591" spans="1:26" ht="15.75" customHeight="1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</row>
    <row r="592" spans="1:26" ht="15.75" customHeight="1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</row>
    <row r="593" spans="1:26" ht="15.75" customHeight="1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</row>
    <row r="594" spans="1:26" ht="15.75" customHeight="1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</row>
    <row r="595" spans="1:26" ht="15.75" customHeight="1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</row>
    <row r="596" spans="1:26" ht="15.75" customHeight="1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</row>
    <row r="597" spans="1:26" ht="15.75" customHeight="1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</row>
    <row r="598" spans="1:26" ht="15.75" customHeight="1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</row>
    <row r="599" spans="1:26" ht="15.75" customHeight="1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</row>
    <row r="600" spans="1:26" ht="15.75" customHeight="1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</row>
    <row r="601" spans="1:26" ht="15.75" customHeight="1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</row>
    <row r="602" spans="1:26" ht="15.75" customHeight="1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</row>
    <row r="603" spans="1:26" ht="15.75" customHeight="1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</row>
    <row r="604" spans="1:26" ht="15.75" customHeight="1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</row>
    <row r="605" spans="1:26" ht="15.75" customHeight="1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</row>
    <row r="606" spans="1:26" ht="15.75" customHeight="1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</row>
    <row r="607" spans="1:26" ht="15.75" customHeight="1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</row>
    <row r="608" spans="1:26" ht="15.75" customHeight="1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</row>
    <row r="609" spans="1:26" ht="15.75" customHeight="1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</row>
    <row r="610" spans="1:26" ht="15.75" customHeight="1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</row>
    <row r="611" spans="1:26" ht="15.75" customHeight="1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</row>
    <row r="612" spans="1:26" ht="15.75" customHeight="1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</row>
    <row r="613" spans="1:26" ht="15.75" customHeight="1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</row>
    <row r="614" spans="1:26" ht="15.75" customHeight="1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</row>
    <row r="615" spans="1:26" ht="15.75" customHeight="1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</row>
    <row r="616" spans="1:26" ht="15.75" customHeight="1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</row>
    <row r="617" spans="1:26" ht="15.75" customHeight="1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</row>
    <row r="618" spans="1:26" ht="15.75" customHeight="1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</row>
    <row r="619" spans="1:26" ht="15.75" customHeight="1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</row>
    <row r="620" spans="1:26" ht="15.75" customHeight="1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</row>
    <row r="621" spans="1:26" ht="15.75" customHeight="1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</row>
    <row r="622" spans="1:26" ht="15.75" customHeight="1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</row>
    <row r="623" spans="1:26" ht="15.75" customHeight="1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</row>
    <row r="624" spans="1:26" ht="15.75" customHeight="1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</row>
    <row r="625" spans="1:26" ht="15.75" customHeight="1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</row>
    <row r="626" spans="1:26" ht="15.75" customHeight="1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</row>
    <row r="627" spans="1:26" ht="15.75" customHeight="1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</row>
    <row r="628" spans="1:26" ht="15.75" customHeight="1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</row>
    <row r="629" spans="1:26" ht="15.75" customHeight="1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</row>
    <row r="630" spans="1:26" ht="15.75" customHeight="1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</row>
    <row r="631" spans="1:26" ht="15.75" customHeight="1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</row>
    <row r="632" spans="1:26" ht="15.75" customHeight="1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</row>
    <row r="633" spans="1:26" ht="15.75" customHeight="1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</row>
    <row r="634" spans="1:26" ht="15.75" customHeight="1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</row>
    <row r="635" spans="1:26" ht="15.75" customHeight="1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</row>
    <row r="636" spans="1:26" ht="15.75" customHeight="1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</row>
    <row r="637" spans="1:26" ht="15.75" customHeight="1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</row>
    <row r="638" spans="1:26" ht="15.75" customHeight="1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</row>
    <row r="639" spans="1:26" ht="15.75" customHeight="1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</row>
    <row r="640" spans="1:26" ht="15.75" customHeight="1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</row>
    <row r="641" spans="1:26" ht="15.75" customHeight="1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</row>
    <row r="642" spans="1:26" ht="15.75" customHeight="1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</row>
    <row r="643" spans="1:26" ht="15.75" customHeight="1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</row>
    <row r="644" spans="1:26" ht="15.75" customHeight="1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</row>
    <row r="645" spans="1:26" ht="15.75" customHeight="1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</row>
    <row r="646" spans="1:26" ht="15.75" customHeight="1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</row>
    <row r="647" spans="1:26" ht="15.75" customHeight="1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</row>
    <row r="648" spans="1:26" ht="15.75" customHeight="1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</row>
    <row r="649" spans="1:26" ht="15.75" customHeight="1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</row>
    <row r="650" spans="1:26" ht="15.75" customHeight="1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</row>
    <row r="651" spans="1:26" ht="15.75" customHeight="1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</row>
    <row r="652" spans="1:26" ht="15.75" customHeight="1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</row>
    <row r="653" spans="1:26" ht="15.75" customHeight="1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</row>
    <row r="654" spans="1:26" ht="15.75" customHeight="1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</row>
    <row r="655" spans="1:26" ht="15.75" customHeight="1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</row>
    <row r="656" spans="1:26" ht="15.75" customHeight="1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</row>
    <row r="657" spans="1:26" ht="15.75" customHeight="1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</row>
    <row r="658" spans="1:26" ht="15.75" customHeight="1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</row>
    <row r="659" spans="1:26" ht="15.75" customHeight="1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</row>
    <row r="660" spans="1:26" ht="15.75" customHeight="1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</row>
    <row r="661" spans="1:26" ht="15.75" customHeight="1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</row>
    <row r="662" spans="1:26" ht="15.75" customHeight="1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</row>
    <row r="663" spans="1:26" ht="15.75" customHeight="1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</row>
    <row r="664" spans="1:26" ht="15.75" customHeight="1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</row>
    <row r="665" spans="1:26" ht="15.75" customHeight="1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</row>
    <row r="666" spans="1:26" ht="15.75" customHeight="1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</row>
    <row r="667" spans="1:26" ht="15.75" customHeight="1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</row>
    <row r="668" spans="1:26" ht="15.75" customHeight="1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</row>
    <row r="669" spans="1:26" ht="15.75" customHeight="1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</row>
    <row r="670" spans="1:26" ht="15.75" customHeight="1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</row>
    <row r="671" spans="1:26" ht="15.75" customHeight="1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</row>
    <row r="672" spans="1:26" ht="15.75" customHeight="1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</row>
    <row r="673" spans="1:26" ht="15.75" customHeight="1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</row>
    <row r="674" spans="1:26" ht="15.75" customHeight="1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</row>
    <row r="675" spans="1:26" ht="15.75" customHeight="1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</row>
    <row r="676" spans="1:26" ht="15.75" customHeight="1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</row>
    <row r="677" spans="1:26" ht="15.75" customHeight="1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</row>
    <row r="678" spans="1:26" ht="15.75" customHeight="1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</row>
    <row r="679" spans="1:26" ht="15.75" customHeight="1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</row>
    <row r="680" spans="1:26" ht="15.75" customHeight="1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</row>
    <row r="681" spans="1:26" ht="15.75" customHeight="1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</row>
    <row r="682" spans="1:26" ht="15.75" customHeight="1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</row>
    <row r="683" spans="1:26" ht="15.75" customHeight="1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</row>
    <row r="684" spans="1:26" ht="15.75" customHeight="1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</row>
    <row r="685" spans="1:26" ht="15.75" customHeight="1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</row>
    <row r="686" spans="1:26" ht="15.75" customHeight="1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</row>
    <row r="687" spans="1:26" ht="15.75" customHeight="1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</row>
    <row r="688" spans="1:26" ht="15.75" customHeight="1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</row>
    <row r="689" spans="1:26" ht="15.75" customHeight="1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</row>
    <row r="690" spans="1:26" ht="15.75" customHeight="1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</row>
    <row r="691" spans="1:26" ht="15.75" customHeight="1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</row>
    <row r="692" spans="1:26" ht="15.75" customHeight="1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</row>
    <row r="693" spans="1:26" ht="15.75" customHeight="1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</row>
    <row r="694" spans="1:26" ht="15.75" customHeight="1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</row>
    <row r="695" spans="1:26" ht="15.75" customHeight="1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</row>
    <row r="696" spans="1:26" ht="15.75" customHeight="1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</row>
    <row r="697" spans="1:26" ht="15.75" customHeight="1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</row>
    <row r="698" spans="1:26" ht="15.75" customHeight="1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</row>
    <row r="699" spans="1:26" ht="15.75" customHeight="1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</row>
    <row r="700" spans="1:26" ht="15.75" customHeight="1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</row>
    <row r="701" spans="1:26" ht="15.75" customHeight="1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</row>
    <row r="702" spans="1:26" ht="15.75" customHeight="1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</row>
    <row r="703" spans="1:26" ht="15.75" customHeight="1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</row>
    <row r="704" spans="1:26" ht="15.75" customHeight="1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</row>
    <row r="705" spans="1:26" ht="15.75" customHeight="1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</row>
    <row r="706" spans="1:26" ht="15.75" customHeight="1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</row>
    <row r="707" spans="1:26" ht="15.75" customHeight="1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</row>
    <row r="708" spans="1:26" ht="15.75" customHeight="1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</row>
    <row r="709" spans="1:26" ht="15.75" customHeight="1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</row>
    <row r="710" spans="1:26" ht="15.75" customHeight="1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</row>
    <row r="711" spans="1:26" ht="15.75" customHeight="1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</row>
    <row r="712" spans="1:26" ht="15.75" customHeight="1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</row>
    <row r="713" spans="1:26" ht="15.75" customHeight="1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</row>
    <row r="714" spans="1:26" ht="15.75" customHeight="1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</row>
    <row r="715" spans="1:26" ht="15.75" customHeight="1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</row>
    <row r="716" spans="1:26" ht="15.75" customHeight="1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</row>
    <row r="717" spans="1:26" ht="15.75" customHeight="1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</row>
    <row r="718" spans="1:26" ht="15.75" customHeight="1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</row>
    <row r="719" spans="1:26" ht="15.75" customHeight="1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</row>
    <row r="720" spans="1:26" ht="15.75" customHeight="1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</row>
    <row r="721" spans="1:26" ht="15.75" customHeight="1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</row>
    <row r="722" spans="1:26" ht="15.75" customHeight="1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</row>
    <row r="723" spans="1:26" ht="15.75" customHeight="1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</row>
    <row r="724" spans="1:26" ht="15.75" customHeight="1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</row>
    <row r="725" spans="1:26" ht="15.75" customHeight="1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</row>
    <row r="726" spans="1:26" ht="15.75" customHeight="1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</row>
    <row r="727" spans="1:26" ht="15.75" customHeight="1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</row>
    <row r="728" spans="1:26" ht="15.75" customHeight="1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</row>
    <row r="729" spans="1:26" ht="15.75" customHeight="1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</row>
    <row r="730" spans="1:26" ht="15.75" customHeight="1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</row>
    <row r="731" spans="1:26" ht="15.75" customHeight="1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</row>
    <row r="732" spans="1:26" ht="15.75" customHeight="1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</row>
    <row r="733" spans="1:26" ht="15.75" customHeight="1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</row>
    <row r="734" spans="1:26" ht="15.75" customHeight="1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</row>
    <row r="735" spans="1:26" ht="15.75" customHeight="1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</row>
    <row r="736" spans="1:26" ht="15.75" customHeight="1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</row>
    <row r="737" spans="1:26" ht="15.75" customHeight="1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</row>
    <row r="738" spans="1:26" ht="15.75" customHeight="1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</row>
    <row r="739" spans="1:26" ht="15.75" customHeight="1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</row>
    <row r="740" spans="1:26" ht="15.75" customHeight="1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</row>
    <row r="741" spans="1:26" ht="15.75" customHeight="1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</row>
    <row r="742" spans="1:26" ht="15.75" customHeight="1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</row>
    <row r="743" spans="1:26" ht="15.75" customHeight="1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</row>
    <row r="744" spans="1:26" ht="15.75" customHeight="1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</row>
    <row r="745" spans="1:26" ht="15.75" customHeight="1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</row>
    <row r="746" spans="1:26" ht="15.75" customHeight="1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</row>
    <row r="747" spans="1:26" ht="15.75" customHeight="1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</row>
    <row r="748" spans="1:26" ht="15.75" customHeight="1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</row>
    <row r="749" spans="1:26" ht="15.75" customHeight="1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</row>
    <row r="750" spans="1:26" ht="15.75" customHeight="1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</row>
    <row r="751" spans="1:26" ht="15.75" customHeight="1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</row>
    <row r="752" spans="1:26" ht="15.75" customHeight="1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</row>
    <row r="753" spans="1:26" ht="15.75" customHeight="1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</row>
    <row r="754" spans="1:26" ht="15.75" customHeight="1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</row>
    <row r="755" spans="1:26" ht="15.75" customHeight="1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</row>
    <row r="756" spans="1:26" ht="15.75" customHeight="1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</row>
    <row r="757" spans="1:26" ht="15.75" customHeight="1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</row>
    <row r="758" spans="1:26" ht="15.75" customHeight="1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</row>
    <row r="759" spans="1:26" ht="15.75" customHeight="1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</row>
    <row r="760" spans="1:26" ht="15.75" customHeight="1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</row>
    <row r="761" spans="1:26" ht="15.75" customHeight="1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</row>
    <row r="762" spans="1:26" ht="15.75" customHeight="1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</row>
    <row r="763" spans="1:26" ht="15.75" customHeight="1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</row>
    <row r="764" spans="1:26" ht="15.75" customHeight="1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</row>
    <row r="765" spans="1:26" ht="15.75" customHeight="1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</row>
    <row r="766" spans="1:26" ht="15.75" customHeight="1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</row>
    <row r="767" spans="1:26" ht="15.75" customHeight="1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</row>
    <row r="768" spans="1:26" ht="15.75" customHeight="1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</row>
    <row r="769" spans="1:26" ht="15.75" customHeight="1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</row>
    <row r="770" spans="1:26" ht="15.75" customHeight="1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</row>
    <row r="771" spans="1:26" ht="15.75" customHeight="1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</row>
    <row r="772" spans="1:26" ht="15.75" customHeight="1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</row>
    <row r="773" spans="1:26" ht="15.75" customHeight="1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</row>
    <row r="774" spans="1:26" ht="15.75" customHeight="1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</row>
    <row r="775" spans="1:26" ht="15.75" customHeight="1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</row>
    <row r="776" spans="1:26" ht="15.75" customHeight="1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</row>
    <row r="777" spans="1:26" ht="15.75" customHeight="1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</row>
    <row r="778" spans="1:26" ht="15.75" customHeight="1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</row>
    <row r="779" spans="1:26" ht="15.75" customHeight="1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</row>
    <row r="780" spans="1:26" ht="15.75" customHeight="1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</row>
    <row r="781" spans="1:26" ht="15.75" customHeight="1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</row>
    <row r="782" spans="1:26" ht="15.75" customHeight="1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</row>
    <row r="783" spans="1:26" ht="15.75" customHeight="1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</row>
    <row r="784" spans="1:26" ht="15.75" customHeight="1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</row>
    <row r="785" spans="1:26" ht="15.75" customHeight="1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</row>
    <row r="786" spans="1:26" ht="15.75" customHeight="1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</row>
    <row r="787" spans="1:26" ht="15.75" customHeight="1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</row>
    <row r="788" spans="1:26" ht="15.75" customHeight="1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</row>
    <row r="789" spans="1:26" ht="15.75" customHeight="1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</row>
    <row r="790" spans="1:26" ht="15.75" customHeight="1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</row>
    <row r="791" spans="1:26" ht="15.75" customHeight="1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</row>
    <row r="792" spans="1:26" ht="15.75" customHeight="1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</row>
    <row r="793" spans="1:26" ht="15.75" customHeight="1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</row>
    <row r="794" spans="1:26" ht="15.75" customHeight="1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</row>
    <row r="795" spans="1:26" ht="15.75" customHeight="1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</row>
    <row r="796" spans="1:26" ht="15.75" customHeight="1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</row>
    <row r="797" spans="1:26" ht="15.75" customHeight="1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</row>
    <row r="798" spans="1:26" ht="15.75" customHeight="1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</row>
    <row r="799" spans="1:26" ht="15.75" customHeight="1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</row>
    <row r="800" spans="1:26" ht="15.75" customHeight="1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</row>
    <row r="801" spans="1:26" ht="15.75" customHeight="1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</row>
    <row r="802" spans="1:26" ht="15.75" customHeight="1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</row>
    <row r="803" spans="1:26" ht="15.75" customHeight="1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</row>
    <row r="804" spans="1:26" ht="15.75" customHeight="1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</row>
    <row r="805" spans="1:26" ht="15.75" customHeight="1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</row>
    <row r="806" spans="1:26" ht="15.75" customHeight="1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</row>
    <row r="807" spans="1:26" ht="15.75" customHeight="1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</row>
    <row r="808" spans="1:26" ht="15.75" customHeight="1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</row>
    <row r="809" spans="1:26" ht="15.75" customHeight="1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</row>
    <row r="810" spans="1:26" ht="15.75" customHeight="1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</row>
    <row r="811" spans="1:26" ht="15.75" customHeight="1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</row>
    <row r="812" spans="1:26" ht="15.75" customHeight="1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</row>
    <row r="813" spans="1:26" ht="15.75" customHeight="1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</row>
    <row r="814" spans="1:26" ht="15.75" customHeight="1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</row>
    <row r="815" spans="1:26" ht="15.75" customHeight="1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</row>
    <row r="816" spans="1:26" ht="15.75" customHeight="1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</row>
    <row r="817" spans="1:26" ht="15.75" customHeight="1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</row>
    <row r="818" spans="1:26" ht="15.75" customHeight="1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</row>
    <row r="819" spans="1:26" ht="15.75" customHeight="1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</row>
    <row r="820" spans="1:26" ht="15.75" customHeight="1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</row>
    <row r="821" spans="1:26" ht="15.75" customHeight="1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</row>
    <row r="822" spans="1:26" ht="15.75" customHeight="1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</row>
    <row r="823" spans="1:26" ht="15.75" customHeight="1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</row>
    <row r="824" spans="1:26" ht="15.75" customHeight="1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</row>
    <row r="825" spans="1:26" ht="15.75" customHeight="1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</row>
    <row r="826" spans="1:26" ht="15.75" customHeight="1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</row>
    <row r="827" spans="1:26" ht="15.75" customHeight="1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</row>
    <row r="828" spans="1:26" ht="15.75" customHeight="1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</row>
    <row r="829" spans="1:26" ht="15.75" customHeight="1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</row>
    <row r="830" spans="1:26" ht="15.75" customHeight="1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</row>
    <row r="831" spans="1:26" ht="15.75" customHeight="1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</row>
    <row r="832" spans="1:26" ht="15.75" customHeight="1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</row>
    <row r="833" spans="1:26" ht="15.75" customHeight="1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</row>
    <row r="834" spans="1:26" ht="15.75" customHeight="1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</row>
    <row r="835" spans="1:26" ht="15.75" customHeight="1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</row>
    <row r="836" spans="1:26" ht="15.75" customHeight="1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</row>
    <row r="837" spans="1:26" ht="15.75" customHeight="1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</row>
    <row r="838" spans="1:26" ht="15.75" customHeight="1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</row>
    <row r="839" spans="1:26" ht="15.75" customHeight="1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</row>
    <row r="840" spans="1:26" ht="15.75" customHeight="1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</row>
    <row r="841" spans="1:26" ht="15.75" customHeight="1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</row>
    <row r="842" spans="1:26" ht="15.75" customHeight="1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</row>
    <row r="843" spans="1:26" ht="15.75" customHeight="1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</row>
    <row r="844" spans="1:26" ht="15.75" customHeight="1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</row>
    <row r="845" spans="1:26" ht="15.75" customHeight="1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</row>
    <row r="846" spans="1:26" ht="15.75" customHeight="1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</row>
    <row r="847" spans="1:26" ht="15.75" customHeight="1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</row>
    <row r="848" spans="1:26" ht="15.75" customHeight="1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</row>
    <row r="849" spans="1:26" ht="15.75" customHeight="1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</row>
    <row r="850" spans="1:26" ht="15.75" customHeight="1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</row>
    <row r="851" spans="1:26" ht="15.75" customHeight="1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</row>
    <row r="852" spans="1:26" ht="15.75" customHeight="1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</row>
    <row r="853" spans="1:26" ht="15.75" customHeight="1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</row>
    <row r="854" spans="1:26" ht="15.75" customHeight="1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</row>
    <row r="855" spans="1:26" ht="15.75" customHeight="1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</row>
    <row r="856" spans="1:26" ht="15.75" customHeight="1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</row>
    <row r="857" spans="1:26" ht="15.75" customHeight="1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</row>
    <row r="858" spans="1:26" ht="15.75" customHeight="1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</row>
    <row r="859" spans="1:26" ht="15.75" customHeight="1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</row>
    <row r="860" spans="1:26" ht="15.75" customHeight="1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</row>
    <row r="861" spans="1:26" ht="15.75" customHeight="1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</row>
    <row r="862" spans="1:26" ht="15.75" customHeight="1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</row>
    <row r="863" spans="1:26" ht="15.75" customHeight="1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</row>
    <row r="864" spans="1:26" ht="15.75" customHeight="1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</row>
    <row r="865" spans="1:26" ht="15.75" customHeight="1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</row>
    <row r="866" spans="1:26" ht="15.75" customHeight="1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</row>
    <row r="867" spans="1:26" ht="15.75" customHeight="1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</row>
    <row r="868" spans="1:26" ht="15.75" customHeight="1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</row>
    <row r="869" spans="1:26" ht="15.75" customHeight="1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</row>
    <row r="870" spans="1:26" ht="15.75" customHeight="1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</row>
    <row r="871" spans="1:26" ht="15.75" customHeight="1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</row>
    <row r="872" spans="1:26" ht="15.75" customHeight="1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</row>
    <row r="873" spans="1:26" ht="15.75" customHeight="1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</row>
    <row r="874" spans="1:26" ht="15.75" customHeight="1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</row>
    <row r="875" spans="1:26" ht="15.75" customHeight="1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</row>
    <row r="876" spans="1:26" ht="15.75" customHeight="1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</row>
    <row r="877" spans="1:26" ht="15.75" customHeight="1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</row>
    <row r="878" spans="1:26" ht="15.75" customHeight="1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</row>
    <row r="879" spans="1:26" ht="15.75" customHeight="1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</row>
    <row r="880" spans="1:26" ht="15.75" customHeight="1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</row>
    <row r="881" spans="1:26" ht="15.75" customHeight="1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</row>
    <row r="882" spans="1:26" ht="15.75" customHeight="1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</row>
    <row r="883" spans="1:26" ht="15.75" customHeight="1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</row>
    <row r="884" spans="1:26" ht="15.75" customHeight="1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</row>
    <row r="885" spans="1:26" ht="15.75" customHeight="1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</row>
    <row r="886" spans="1:26" ht="15.75" customHeight="1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</row>
    <row r="887" spans="1:26" ht="15.75" customHeight="1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</row>
    <row r="888" spans="1:26" ht="15.75" customHeight="1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</row>
    <row r="889" spans="1:26" ht="15.75" customHeight="1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</row>
    <row r="890" spans="1:26" ht="15.75" customHeight="1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</row>
    <row r="891" spans="1:26" ht="15.75" customHeight="1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</row>
    <row r="892" spans="1:26" ht="15.75" customHeight="1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</row>
    <row r="893" spans="1:26" ht="15.75" customHeight="1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</row>
    <row r="894" spans="1:26" ht="15.75" customHeight="1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</row>
    <row r="895" spans="1:26" ht="15.75" customHeight="1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</row>
    <row r="896" spans="1:26" ht="15.75" customHeight="1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</row>
    <row r="897" spans="1:26" ht="15.75" customHeight="1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</row>
    <row r="898" spans="1:26" ht="15.75" customHeight="1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</row>
    <row r="899" spans="1:26" ht="15.75" customHeight="1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</row>
    <row r="900" spans="1:26" ht="15.75" customHeight="1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</row>
    <row r="901" spans="1:26" ht="15.75" customHeight="1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</row>
    <row r="902" spans="1:26" ht="15.75" customHeight="1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</row>
    <row r="903" spans="1:26" ht="15.75" customHeight="1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</row>
    <row r="904" spans="1:26" ht="15.75" customHeight="1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</row>
    <row r="905" spans="1:26" ht="15.75" customHeight="1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</row>
    <row r="906" spans="1:26" ht="15.75" customHeight="1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</row>
    <row r="907" spans="1:26" ht="15.75" customHeight="1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</row>
    <row r="908" spans="1:26" ht="15.75" customHeight="1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</row>
    <row r="909" spans="1:26" ht="15.75" customHeight="1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</row>
    <row r="910" spans="1:26" ht="15.75" customHeight="1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</row>
    <row r="911" spans="1:26" ht="15.75" customHeight="1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</row>
    <row r="912" spans="1:26" ht="15.75" customHeight="1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</row>
    <row r="913" spans="1:26" ht="15.75" customHeight="1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</row>
    <row r="914" spans="1:26" ht="15.75" customHeight="1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</row>
    <row r="915" spans="1:26" ht="15.75" customHeight="1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</row>
    <row r="916" spans="1:26" ht="15.75" customHeight="1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</row>
    <row r="917" spans="1:26" ht="15.75" customHeight="1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</row>
    <row r="918" spans="1:26" ht="15.75" customHeight="1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</row>
    <row r="919" spans="1:26" ht="15.75" customHeight="1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</row>
    <row r="920" spans="1:26" ht="15.75" customHeight="1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</row>
    <row r="921" spans="1:26" ht="15.75" customHeight="1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</row>
    <row r="922" spans="1:26" ht="15.75" customHeight="1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</row>
    <row r="923" spans="1:26" ht="15.75" customHeight="1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</row>
    <row r="924" spans="1:26" ht="15.75" customHeight="1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</row>
    <row r="925" spans="1:26" ht="15.75" customHeight="1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</row>
    <row r="926" spans="1:26" ht="15.75" customHeight="1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</row>
    <row r="927" spans="1:26" ht="15.75" customHeight="1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</row>
    <row r="928" spans="1:26" ht="15.75" customHeight="1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</row>
    <row r="929" spans="1:26" ht="15.75" customHeight="1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</row>
    <row r="930" spans="1:26" ht="15.75" customHeight="1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</row>
    <row r="931" spans="1:26" ht="15.75" customHeight="1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</row>
    <row r="932" spans="1:26" ht="15.75" customHeight="1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</row>
    <row r="933" spans="1:26" ht="15.75" customHeight="1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</row>
    <row r="934" spans="1:26" ht="15.75" customHeight="1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</row>
    <row r="935" spans="1:26" ht="15.75" customHeight="1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</row>
    <row r="936" spans="1:26" ht="15.75" customHeight="1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</row>
    <row r="937" spans="1:26" ht="15.75" customHeight="1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</row>
    <row r="938" spans="1:26" ht="15.75" customHeight="1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</row>
    <row r="939" spans="1:26" ht="15.75" customHeight="1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</row>
    <row r="940" spans="1:26" ht="15.75" customHeight="1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</row>
    <row r="941" spans="1:26" ht="15.75" customHeight="1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</row>
    <row r="942" spans="1:26" ht="15.75" customHeight="1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</row>
    <row r="943" spans="1:26" ht="15.75" customHeight="1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</row>
    <row r="944" spans="1:26" ht="15.75" customHeight="1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</row>
    <row r="945" spans="1:26" ht="15.75" customHeight="1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</row>
    <row r="946" spans="1:26" ht="15.75" customHeight="1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</row>
    <row r="947" spans="1:26" ht="15.75" customHeight="1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</row>
    <row r="948" spans="1:26" ht="15.75" customHeight="1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</row>
    <row r="949" spans="1:26" ht="15.75" customHeight="1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</row>
    <row r="950" spans="1:26" ht="15.75" customHeight="1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</row>
    <row r="951" spans="1:26" ht="15.75" customHeight="1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</row>
    <row r="952" spans="1:26" ht="15.75" customHeight="1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</row>
    <row r="953" spans="1:26" ht="15.75" customHeight="1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</row>
    <row r="954" spans="1:26" ht="15.75" customHeight="1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</row>
    <row r="955" spans="1:26" ht="15.75" customHeight="1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</row>
    <row r="956" spans="1:26" ht="15.75" customHeight="1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</row>
    <row r="957" spans="1:26" ht="15.75" customHeight="1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</row>
    <row r="958" spans="1:26" ht="15.75" customHeight="1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</row>
    <row r="959" spans="1:26" ht="15.75" customHeight="1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</row>
    <row r="960" spans="1:26" ht="15.75" customHeight="1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</row>
    <row r="961" spans="1:26" ht="15.75" customHeight="1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</row>
    <row r="962" spans="1:26" ht="15.75" customHeight="1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</row>
    <row r="963" spans="1:26" ht="15.75" customHeight="1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</row>
    <row r="964" spans="1:26" ht="15.75" customHeight="1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</row>
    <row r="965" spans="1:26" ht="15.75" customHeight="1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</row>
    <row r="966" spans="1:26" ht="15.75" customHeight="1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</row>
    <row r="967" spans="1:26" ht="15.75" customHeight="1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</row>
    <row r="968" spans="1:26" ht="15.75" customHeight="1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</row>
    <row r="969" spans="1:26" ht="15.75" customHeight="1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</row>
    <row r="970" spans="1:26" ht="15.75" customHeight="1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</row>
    <row r="971" spans="1:26" ht="15.75" customHeight="1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</row>
    <row r="972" spans="1:26" ht="15.75" customHeight="1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</row>
    <row r="973" spans="1:26" ht="15.75" customHeight="1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</row>
    <row r="974" spans="1:26" ht="15.75" customHeight="1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</row>
    <row r="975" spans="1:26" ht="15.75" customHeight="1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</row>
    <row r="976" spans="1:26" ht="15.75" customHeight="1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</row>
    <row r="977" spans="1:26" ht="15.75" customHeight="1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</row>
    <row r="978" spans="1:26" ht="15.75" customHeight="1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</row>
    <row r="979" spans="1:26" ht="15.75" customHeight="1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</row>
    <row r="980" spans="1:26" ht="15.75" customHeight="1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</row>
    <row r="981" spans="1:26" ht="15.75" customHeight="1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</row>
    <row r="982" spans="1:26" ht="15.75" customHeight="1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</row>
    <row r="983" spans="1:26" ht="15.75" customHeight="1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</row>
    <row r="984" spans="1:26" ht="15.75" customHeight="1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</row>
    <row r="985" spans="1:26" ht="15.75" customHeight="1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</row>
    <row r="986" spans="1:26" ht="15.75" customHeight="1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</row>
    <row r="987" spans="1:26" ht="15.75" customHeight="1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</row>
    <row r="988" spans="1:26" ht="15.75" customHeight="1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</row>
    <row r="989" spans="1:26" ht="15.75" customHeight="1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</row>
    <row r="990" spans="1:26" ht="15.75" customHeight="1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</row>
    <row r="991" spans="1:26" ht="15.75" customHeight="1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</row>
    <row r="992" spans="1:26" ht="15.75" customHeight="1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43"/>
    </row>
    <row r="993" spans="1:26" ht="15.75" customHeight="1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43"/>
    </row>
    <row r="994" spans="1:26" ht="15.75" customHeight="1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43"/>
    </row>
    <row r="995" spans="1:26" ht="15.75" customHeight="1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43"/>
    </row>
    <row r="996" spans="1:26" ht="15.75" customHeight="1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43"/>
    </row>
    <row r="997" spans="1:26" ht="15.75" customHeight="1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  <c r="Y997" s="43"/>
      <c r="Z997" s="43"/>
    </row>
    <row r="998" spans="1:26" ht="15.75" customHeight="1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  <c r="Y998" s="43"/>
      <c r="Z998" s="43"/>
    </row>
    <row r="999" spans="1:26" ht="15.75" customHeight="1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  <c r="Y999" s="43"/>
      <c r="Z999" s="43"/>
    </row>
    <row r="1000" spans="1:26" ht="15.75" customHeight="1">
      <c r="A1000" s="43"/>
      <c r="B1000" s="43"/>
      <c r="C1000" s="43"/>
      <c r="D1000" s="43"/>
      <c r="E1000" s="43"/>
      <c r="F1000" s="43"/>
      <c r="G1000" s="43"/>
      <c r="H1000" s="43"/>
      <c r="I1000" s="43"/>
      <c r="J1000" s="43"/>
      <c r="K1000" s="43"/>
      <c r="L1000" s="43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  <c r="Y1000" s="43"/>
      <c r="Z1000" s="43"/>
    </row>
  </sheetData>
  <mergeCells count="9">
    <mergeCell ref="A238:R238"/>
    <mergeCell ref="A239:R239"/>
    <mergeCell ref="A1:O3"/>
    <mergeCell ref="A4:O5"/>
    <mergeCell ref="A6:O6"/>
    <mergeCell ref="A7:O7"/>
    <mergeCell ref="A8:A9"/>
    <mergeCell ref="P8:R8"/>
    <mergeCell ref="B216:B220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DAG-2020</vt:lpstr>
      <vt:lpstr>DAG-2025</vt:lpstr>
      <vt:lpstr>GUIDELINES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dorji phuntsho</cp:lastModifiedBy>
  <dcterms:created xsi:type="dcterms:W3CDTF">2009-04-20T03:31:42Z</dcterms:created>
  <dcterms:modified xsi:type="dcterms:W3CDTF">2025-09-02T05:56:12Z</dcterms:modified>
</cp:coreProperties>
</file>